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080" windowHeight="12090" activeTab="0"/>
  </bookViews>
  <sheets>
    <sheet name="Punkte" sheetId="1" r:id="rId1"/>
    <sheet name="Rating" sheetId="2" r:id="rId2"/>
    <sheet name="Fehler" sheetId="3" r:id="rId3"/>
    <sheet name="Statistik" sheetId="4" r:id="rId4"/>
  </sheets>
  <definedNames>
    <definedName name="_xlnm.Print_Area" localSheetId="1">'Rating'!$A$1:$E$32</definedName>
  </definedNames>
  <calcPr fullCalcOnLoad="1"/>
</workbook>
</file>

<file path=xl/sharedStrings.xml><?xml version="1.0" encoding="utf-8"?>
<sst xmlns="http://schemas.openxmlformats.org/spreadsheetml/2006/main" count="312" uniqueCount="106">
  <si>
    <t>Name</t>
  </si>
  <si>
    <t>Rating</t>
  </si>
  <si>
    <t>Tournament coefficient</t>
  </si>
  <si>
    <t>Number of problems</t>
  </si>
  <si>
    <t>Max points</t>
  </si>
  <si>
    <t>Total Points</t>
  </si>
  <si>
    <t>Performance Rating</t>
  </si>
  <si>
    <t>Change of Rating</t>
  </si>
  <si>
    <t>Banaszek, Marcin</t>
  </si>
  <si>
    <t>Beers, Eddy van</t>
  </si>
  <si>
    <t>Czeremin, Claus</t>
  </si>
  <si>
    <t>Dragoun, Michal</t>
  </si>
  <si>
    <t>Herck, Marcel van</t>
  </si>
  <si>
    <t>Kaufhold, Thomas</t>
  </si>
  <si>
    <t>Kolcak, Marek</t>
  </si>
  <si>
    <t>Mihalco, Oto</t>
  </si>
  <si>
    <t>Murdzia, Piotr</t>
  </si>
  <si>
    <t>Muth, Josef</t>
  </si>
  <si>
    <t>Neef, Wilfried</t>
  </si>
  <si>
    <t>Petras, Milan</t>
  </si>
  <si>
    <t>Pfannkuche, Michael</t>
  </si>
  <si>
    <t xml:space="preserve">Piliczewski, Bogusz </t>
  </si>
  <si>
    <t>Rein, Andreas</t>
  </si>
  <si>
    <t>Rothwell, Stephen</t>
  </si>
  <si>
    <t>Schäfer, Ronald</t>
  </si>
  <si>
    <t>Selivanov, Andrej</t>
  </si>
  <si>
    <t>Sieberg, Rolf</t>
  </si>
  <si>
    <t>Siran, Lubomir</t>
  </si>
  <si>
    <t>Speer, Dominik</t>
  </si>
  <si>
    <t>Thoma, Andreas</t>
  </si>
  <si>
    <t>Tummes, Boris</t>
  </si>
  <si>
    <t>Vanka, Miloslav</t>
  </si>
  <si>
    <t>Walther, Thomas</t>
  </si>
  <si>
    <t>Wissmann, Dolf</t>
  </si>
  <si>
    <t>Zude, Arno</t>
  </si>
  <si>
    <t>2#</t>
  </si>
  <si>
    <t>3#</t>
  </si>
  <si>
    <t>e.g.</t>
  </si>
  <si>
    <t>s#</t>
  </si>
  <si>
    <t>n#</t>
  </si>
  <si>
    <t>h#</t>
  </si>
  <si>
    <t>Total</t>
  </si>
  <si>
    <t>Land</t>
  </si>
  <si>
    <t>Titel</t>
  </si>
  <si>
    <t>Hilfsfeld</t>
  </si>
  <si>
    <t>Platz</t>
  </si>
  <si>
    <t>PL</t>
  </si>
  <si>
    <t>NL</t>
  </si>
  <si>
    <t>D</t>
  </si>
  <si>
    <t>B</t>
  </si>
  <si>
    <t>RUS</t>
  </si>
  <si>
    <t>SK</t>
  </si>
  <si>
    <t>Durchschnitt</t>
  </si>
  <si>
    <t>CZ</t>
  </si>
  <si>
    <t>Rang</t>
  </si>
  <si>
    <t>Change</t>
  </si>
  <si>
    <t xml:space="preserve"> </t>
  </si>
  <si>
    <t>Summe</t>
  </si>
  <si>
    <t xml:space="preserve">  </t>
  </si>
  <si>
    <t>zum Aktualisieren: STRG+R drücken</t>
  </si>
  <si>
    <t>Richter, Frank</t>
  </si>
  <si>
    <t>-</t>
  </si>
  <si>
    <t>31. Deutsche Lösemeisterschaft 28.-29.4.2007 Wiesloch</t>
  </si>
  <si>
    <t>Имя</t>
  </si>
  <si>
    <t>П.Мурдзя</t>
  </si>
  <si>
    <t>P</t>
  </si>
  <si>
    <t>R</t>
  </si>
  <si>
    <t>А.Мукосеев</t>
  </si>
  <si>
    <t>А.Ажусин</t>
  </si>
  <si>
    <t>С.Вокал</t>
  </si>
  <si>
    <t>А.Булавка</t>
  </si>
  <si>
    <t>В.Зайцев</t>
  </si>
  <si>
    <t>В.Копыл</t>
  </si>
  <si>
    <t>В.Кривенко</t>
  </si>
  <si>
    <t>Е.Ваулин</t>
  </si>
  <si>
    <t>А.Козырев</t>
  </si>
  <si>
    <t>Ю.Малышкин</t>
  </si>
  <si>
    <t>А.Петров</t>
  </si>
  <si>
    <t>Д.Плетнев</t>
  </si>
  <si>
    <t>А.Феоктистов</t>
  </si>
  <si>
    <t>Н.Якунин</t>
  </si>
  <si>
    <t>S</t>
  </si>
  <si>
    <t>U</t>
  </si>
  <si>
    <t>Time</t>
  </si>
  <si>
    <t>Punkt</t>
  </si>
  <si>
    <t xml:space="preserve">Pt </t>
  </si>
  <si>
    <t>H#</t>
  </si>
  <si>
    <t>S#</t>
  </si>
  <si>
    <t>В.Блохин</t>
  </si>
  <si>
    <t>О.Абубекеров</t>
  </si>
  <si>
    <t>Б.Пилишевски</t>
  </si>
  <si>
    <t>П.Горски</t>
  </si>
  <si>
    <t>Е.Шилкин</t>
  </si>
  <si>
    <t>Ю.Кикута</t>
  </si>
  <si>
    <t>С.Солохин</t>
  </si>
  <si>
    <t>Д.Александров</t>
  </si>
  <si>
    <t>Е.Викторов</t>
  </si>
  <si>
    <t>О.Перваков</t>
  </si>
  <si>
    <t>Л.Волков</t>
  </si>
  <si>
    <t>В.Погорелов</t>
  </si>
  <si>
    <t>Н.Сигневич</t>
  </si>
  <si>
    <t>Е.Копылов</t>
  </si>
  <si>
    <t>В.Липовский</t>
  </si>
  <si>
    <r>
      <t xml:space="preserve">Главный судья </t>
    </r>
    <r>
      <rPr>
        <b/>
        <sz val="10"/>
        <rFont val="Arial"/>
        <family val="2"/>
      </rPr>
      <t>А.Селиванов</t>
    </r>
  </si>
  <si>
    <r>
      <t xml:space="preserve">Помощник судьи </t>
    </r>
    <r>
      <rPr>
        <b/>
        <sz val="10"/>
        <rFont val="Arial"/>
        <family val="2"/>
      </rPr>
      <t>В.Шумарин</t>
    </r>
  </si>
  <si>
    <t>Опен 08.08.2008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</si>
</sst>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Dashed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Dashed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3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4" fillId="0" borderId="3" xfId="0" applyFont="1" applyFill="1" applyBorder="1" applyAlignment="1" applyProtection="1">
      <alignment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96" fontId="4" fillId="0" borderId="3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96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8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96" fontId="0" fillId="0" borderId="8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right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196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196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4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>
      <alignment horizontal="right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7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0" fontId="4" fillId="4" borderId="0" xfId="0" applyFont="1" applyFill="1" applyAlignment="1">
      <alignment horizontal="center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7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7" xfId="0" applyNumberFormat="1" applyFill="1" applyBorder="1" applyAlignment="1" applyProtection="1">
      <alignment/>
      <protection locked="0"/>
    </xf>
    <xf numFmtId="0" fontId="0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40"/>
  <sheetViews>
    <sheetView tabSelected="1" workbookViewId="0" topLeftCell="A1">
      <selection activeCell="B8" sqref="B8"/>
    </sheetView>
  </sheetViews>
  <sheetFormatPr defaultColWidth="9.140625" defaultRowHeight="12.75"/>
  <cols>
    <col min="1" max="1" width="19.57421875" style="0" customWidth="1"/>
    <col min="2" max="2" width="5.00390625" style="0" bestFit="1" customWidth="1"/>
    <col min="3" max="3" width="4.421875" style="0" bestFit="1" customWidth="1"/>
    <col min="4" max="4" width="7.28125" style="0" hidden="1" customWidth="1"/>
    <col min="5" max="5" width="5.28125" style="40" bestFit="1" customWidth="1"/>
    <col min="6" max="6" width="5.57421875" style="0" bestFit="1" customWidth="1"/>
    <col min="7" max="7" width="4.57421875" style="0" bestFit="1" customWidth="1"/>
    <col min="8" max="8" width="3.00390625" style="0" hidden="1" customWidth="1"/>
    <col min="9" max="9" width="5.00390625" style="0" bestFit="1" customWidth="1"/>
    <col min="10" max="10" width="4.57421875" style="0" bestFit="1" customWidth="1"/>
    <col min="11" max="11" width="7.00390625" style="0" hidden="1" customWidth="1"/>
    <col min="12" max="12" width="5.00390625" style="0" bestFit="1" customWidth="1"/>
    <col min="13" max="13" width="5.28125" style="0" customWidth="1"/>
    <col min="14" max="14" width="7.00390625" style="0" hidden="1" customWidth="1"/>
    <col min="15" max="15" width="5.57421875" style="0" bestFit="1" customWidth="1"/>
    <col min="16" max="16" width="5.00390625" style="0" bestFit="1" customWidth="1"/>
    <col min="17" max="17" width="7.00390625" style="0" hidden="1" customWidth="1"/>
    <col min="18" max="18" width="5.00390625" style="0" bestFit="1" customWidth="1"/>
    <col min="19" max="19" width="4.57421875" style="0" bestFit="1" customWidth="1"/>
    <col min="20" max="20" width="7.00390625" style="0" hidden="1" customWidth="1"/>
    <col min="21" max="21" width="5.00390625" style="0" bestFit="1" customWidth="1"/>
    <col min="22" max="22" width="4.57421875" style="0" bestFit="1" customWidth="1"/>
    <col min="23" max="23" width="8.00390625" style="0" hidden="1" customWidth="1"/>
    <col min="24" max="24" width="7.421875" style="0" bestFit="1" customWidth="1"/>
    <col min="25" max="25" width="6.00390625" style="0" bestFit="1" customWidth="1"/>
    <col min="26" max="26" width="8.00390625" style="0" hidden="1" customWidth="1"/>
    <col min="27" max="27" width="5.8515625" style="0" customWidth="1"/>
    <col min="28" max="28" width="6.8515625" style="0" customWidth="1"/>
    <col min="29" max="29" width="19.140625" style="0" bestFit="1" customWidth="1"/>
  </cols>
  <sheetData>
    <row r="1" spans="1:29" ht="18.75" thickBot="1">
      <c r="A1" s="12" t="s">
        <v>105</v>
      </c>
      <c r="B1" s="13"/>
      <c r="C1" s="13"/>
      <c r="D1" s="13"/>
      <c r="E1" s="14"/>
      <c r="F1" s="15"/>
      <c r="G1" s="16" t="s">
        <v>56</v>
      </c>
      <c r="H1" s="15"/>
      <c r="I1" s="15" t="s">
        <v>56</v>
      </c>
      <c r="J1" s="16"/>
      <c r="K1" s="15"/>
      <c r="L1" s="15"/>
      <c r="M1" s="16"/>
      <c r="N1" s="15"/>
      <c r="O1" s="15"/>
      <c r="P1" s="16"/>
      <c r="Q1" s="15"/>
      <c r="R1" s="15"/>
      <c r="S1" s="15"/>
      <c r="T1" s="15"/>
      <c r="U1" s="15"/>
      <c r="V1" s="15"/>
      <c r="W1" s="15"/>
      <c r="X1" s="17"/>
      <c r="Y1" s="15"/>
      <c r="Z1" s="15"/>
      <c r="AA1" s="15"/>
      <c r="AB1" s="15"/>
      <c r="AC1" s="15"/>
    </row>
    <row r="2" spans="1:29" ht="13.5" thickTop="1">
      <c r="A2" s="18"/>
      <c r="B2" s="19"/>
      <c r="C2" s="20"/>
      <c r="D2" s="44">
        <v>39264</v>
      </c>
      <c r="E2" s="21"/>
      <c r="F2" s="22" t="s">
        <v>35</v>
      </c>
      <c r="G2" s="23" t="s">
        <v>35</v>
      </c>
      <c r="H2" s="22" t="s">
        <v>35</v>
      </c>
      <c r="I2" s="22" t="s">
        <v>36</v>
      </c>
      <c r="J2" s="23" t="s">
        <v>36</v>
      </c>
      <c r="K2" s="22" t="s">
        <v>36</v>
      </c>
      <c r="L2" s="22" t="s">
        <v>37</v>
      </c>
      <c r="M2" s="23" t="s">
        <v>37</v>
      </c>
      <c r="N2" s="22" t="s">
        <v>37</v>
      </c>
      <c r="O2" s="22" t="s">
        <v>86</v>
      </c>
      <c r="P2" s="23" t="s">
        <v>40</v>
      </c>
      <c r="Q2" s="22" t="s">
        <v>38</v>
      </c>
      <c r="R2" s="22" t="s">
        <v>39</v>
      </c>
      <c r="S2" s="23" t="s">
        <v>39</v>
      </c>
      <c r="T2" s="22" t="s">
        <v>39</v>
      </c>
      <c r="U2" s="22" t="s">
        <v>87</v>
      </c>
      <c r="V2" s="24" t="s">
        <v>87</v>
      </c>
      <c r="W2" s="22" t="s">
        <v>40</v>
      </c>
      <c r="X2" s="25" t="s">
        <v>41</v>
      </c>
      <c r="Y2" s="22" t="s">
        <v>41</v>
      </c>
      <c r="Z2" s="22"/>
      <c r="AA2" s="22"/>
      <c r="AB2" s="22" t="s">
        <v>55</v>
      </c>
      <c r="AC2" s="26"/>
    </row>
    <row r="3" spans="1:29" ht="13.5" thickBot="1">
      <c r="A3" s="27" t="s">
        <v>63</v>
      </c>
      <c r="B3" s="28" t="s">
        <v>42</v>
      </c>
      <c r="C3" s="28" t="s">
        <v>43</v>
      </c>
      <c r="D3" s="28" t="s">
        <v>1</v>
      </c>
      <c r="E3" s="29" t="s">
        <v>54</v>
      </c>
      <c r="F3" s="30" t="s">
        <v>85</v>
      </c>
      <c r="G3" s="31" t="s">
        <v>83</v>
      </c>
      <c r="H3" s="30"/>
      <c r="I3" s="30" t="s">
        <v>85</v>
      </c>
      <c r="J3" s="31" t="s">
        <v>83</v>
      </c>
      <c r="K3" s="30"/>
      <c r="L3" s="30" t="s">
        <v>85</v>
      </c>
      <c r="M3" s="31" t="s">
        <v>83</v>
      </c>
      <c r="N3" s="30"/>
      <c r="O3" s="30" t="s">
        <v>85</v>
      </c>
      <c r="P3" s="31" t="s">
        <v>83</v>
      </c>
      <c r="Q3" s="30"/>
      <c r="R3" s="30" t="s">
        <v>85</v>
      </c>
      <c r="S3" s="31" t="s">
        <v>83</v>
      </c>
      <c r="T3" s="30"/>
      <c r="U3" s="30" t="s">
        <v>85</v>
      </c>
      <c r="V3" s="32" t="s">
        <v>83</v>
      </c>
      <c r="W3" s="30"/>
      <c r="X3" s="33" t="s">
        <v>84</v>
      </c>
      <c r="Y3" s="30" t="s">
        <v>83</v>
      </c>
      <c r="Z3" s="30" t="s">
        <v>44</v>
      </c>
      <c r="AA3" s="47" t="s">
        <v>45</v>
      </c>
      <c r="AB3" s="34" t="s">
        <v>1</v>
      </c>
      <c r="AC3" s="30" t="s">
        <v>0</v>
      </c>
    </row>
    <row r="4" spans="1:29" ht="15.75">
      <c r="A4" s="11" t="s">
        <v>71</v>
      </c>
      <c r="B4" s="36" t="s">
        <v>49</v>
      </c>
      <c r="C4" s="37"/>
      <c r="D4" s="7">
        <v>2851</v>
      </c>
      <c r="E4" s="38"/>
      <c r="F4" s="61">
        <v>5</v>
      </c>
      <c r="G4" s="62">
        <v>5</v>
      </c>
      <c r="H4" s="63"/>
      <c r="I4" s="61">
        <v>4.5</v>
      </c>
      <c r="J4" s="64">
        <v>5</v>
      </c>
      <c r="K4" s="61"/>
      <c r="L4" s="61">
        <v>5</v>
      </c>
      <c r="M4" s="64">
        <v>5</v>
      </c>
      <c r="N4" s="63"/>
      <c r="O4" s="61">
        <v>0</v>
      </c>
      <c r="P4" s="62">
        <v>0</v>
      </c>
      <c r="Q4" s="63"/>
      <c r="R4" s="61">
        <v>0</v>
      </c>
      <c r="S4" s="62">
        <v>0</v>
      </c>
      <c r="T4" s="63"/>
      <c r="U4" s="61">
        <v>0</v>
      </c>
      <c r="V4" s="62">
        <v>1</v>
      </c>
      <c r="W4" s="57"/>
      <c r="X4" s="57">
        <v>35.5</v>
      </c>
      <c r="Y4" s="63">
        <v>180</v>
      </c>
      <c r="Z4" s="63"/>
      <c r="AA4" s="50">
        <v>16</v>
      </c>
      <c r="AB4" s="42"/>
      <c r="AC4" s="35"/>
    </row>
    <row r="5" spans="1:29" ht="15.75">
      <c r="A5" s="11" t="s">
        <v>89</v>
      </c>
      <c r="B5" s="36" t="s">
        <v>66</v>
      </c>
      <c r="C5" s="37"/>
      <c r="D5" s="7">
        <v>2801</v>
      </c>
      <c r="E5" s="38"/>
      <c r="F5" s="61">
        <v>5</v>
      </c>
      <c r="G5" s="62">
        <v>5</v>
      </c>
      <c r="H5" s="63"/>
      <c r="I5" s="61">
        <v>4.5</v>
      </c>
      <c r="J5" s="64">
        <v>5</v>
      </c>
      <c r="K5" s="61"/>
      <c r="L5" s="61">
        <v>5</v>
      </c>
      <c r="M5" s="64">
        <v>0</v>
      </c>
      <c r="N5" s="63"/>
      <c r="O5" s="61">
        <v>0</v>
      </c>
      <c r="P5" s="62">
        <v>0</v>
      </c>
      <c r="Q5" s="63"/>
      <c r="R5" s="61">
        <v>5</v>
      </c>
      <c r="S5" s="62">
        <v>0</v>
      </c>
      <c r="T5" s="63"/>
      <c r="U5" s="61">
        <v>0</v>
      </c>
      <c r="V5" s="62">
        <v>0</v>
      </c>
      <c r="W5" s="58"/>
      <c r="X5" s="57">
        <v>29.5</v>
      </c>
      <c r="Y5" s="63">
        <v>165</v>
      </c>
      <c r="Z5" s="63"/>
      <c r="AA5" s="50">
        <v>20</v>
      </c>
      <c r="AB5" s="42"/>
      <c r="AC5" s="35"/>
    </row>
    <row r="6" spans="1:29" ht="15.75">
      <c r="A6" s="11" t="s">
        <v>88</v>
      </c>
      <c r="B6" s="36" t="s">
        <v>66</v>
      </c>
      <c r="C6" s="37"/>
      <c r="D6" s="7">
        <v>2521</v>
      </c>
      <c r="E6" s="38"/>
      <c r="F6" s="61">
        <v>5</v>
      </c>
      <c r="G6" s="62">
        <v>5</v>
      </c>
      <c r="H6" s="63"/>
      <c r="I6" s="61">
        <v>5</v>
      </c>
      <c r="J6" s="64">
        <v>0</v>
      </c>
      <c r="K6" s="61"/>
      <c r="L6" s="61">
        <v>0</v>
      </c>
      <c r="M6" s="64">
        <v>5</v>
      </c>
      <c r="N6" s="63"/>
      <c r="O6" s="61">
        <v>1</v>
      </c>
      <c r="P6" s="62">
        <v>1</v>
      </c>
      <c r="Q6" s="63"/>
      <c r="R6" s="61">
        <v>5</v>
      </c>
      <c r="S6" s="62">
        <v>5</v>
      </c>
      <c r="T6" s="63"/>
      <c r="U6" s="61">
        <v>0</v>
      </c>
      <c r="V6" s="62">
        <v>5</v>
      </c>
      <c r="W6" s="58"/>
      <c r="X6" s="57">
        <v>37</v>
      </c>
      <c r="Y6" s="63">
        <v>178</v>
      </c>
      <c r="Z6" s="63"/>
      <c r="AA6" s="50">
        <v>11</v>
      </c>
      <c r="AB6" s="42"/>
      <c r="AC6" s="35"/>
    </row>
    <row r="7" spans="1:29" ht="15.75">
      <c r="A7" s="11" t="s">
        <v>76</v>
      </c>
      <c r="B7" s="36" t="s">
        <v>66</v>
      </c>
      <c r="C7" s="37"/>
      <c r="D7" s="7">
        <v>2483</v>
      </c>
      <c r="E7" s="38"/>
      <c r="F7" s="61">
        <v>5</v>
      </c>
      <c r="G7" s="62">
        <v>5</v>
      </c>
      <c r="H7" s="63"/>
      <c r="I7" s="61">
        <v>4.5</v>
      </c>
      <c r="J7" s="64">
        <v>5</v>
      </c>
      <c r="K7" s="61"/>
      <c r="L7" s="61">
        <v>0</v>
      </c>
      <c r="M7" s="64">
        <v>5</v>
      </c>
      <c r="N7" s="63"/>
      <c r="O7" s="61">
        <v>1</v>
      </c>
      <c r="P7" s="62">
        <v>0</v>
      </c>
      <c r="Q7" s="63"/>
      <c r="R7" s="61">
        <v>5</v>
      </c>
      <c r="S7" s="62">
        <v>2.5</v>
      </c>
      <c r="T7" s="63"/>
      <c r="U7" s="61">
        <v>0</v>
      </c>
      <c r="V7" s="62">
        <v>0</v>
      </c>
      <c r="W7" s="57"/>
      <c r="X7" s="57">
        <v>33</v>
      </c>
      <c r="Y7" s="63">
        <v>180</v>
      </c>
      <c r="Z7" s="63"/>
      <c r="AA7" s="50">
        <v>17</v>
      </c>
      <c r="AB7" s="42"/>
      <c r="AC7" s="35"/>
    </row>
    <row r="8" spans="1:29" ht="15.75">
      <c r="A8" s="11" t="s">
        <v>74</v>
      </c>
      <c r="B8" s="36" t="s">
        <v>66</v>
      </c>
      <c r="C8" s="37"/>
      <c r="D8" s="7">
        <v>2201</v>
      </c>
      <c r="E8" s="38"/>
      <c r="F8" s="61">
        <v>5</v>
      </c>
      <c r="G8" s="62">
        <v>5</v>
      </c>
      <c r="H8" s="63"/>
      <c r="I8" s="61">
        <v>1.5</v>
      </c>
      <c r="J8" s="64">
        <v>0</v>
      </c>
      <c r="K8" s="61"/>
      <c r="L8" s="61">
        <v>0</v>
      </c>
      <c r="M8" s="64">
        <v>5</v>
      </c>
      <c r="N8" s="63"/>
      <c r="O8" s="61">
        <v>0</v>
      </c>
      <c r="P8" s="62">
        <v>1</v>
      </c>
      <c r="Q8" s="63"/>
      <c r="R8" s="61">
        <v>5</v>
      </c>
      <c r="S8" s="62">
        <v>5</v>
      </c>
      <c r="T8" s="63"/>
      <c r="U8" s="61">
        <v>5</v>
      </c>
      <c r="V8" s="62">
        <v>0</v>
      </c>
      <c r="W8" s="58"/>
      <c r="X8" s="57">
        <v>32.5</v>
      </c>
      <c r="Y8" s="63">
        <v>180</v>
      </c>
      <c r="Z8" s="63"/>
      <c r="AA8" s="51">
        <v>18</v>
      </c>
      <c r="AB8" s="42"/>
      <c r="AC8" s="35"/>
    </row>
    <row r="9" spans="1:29" ht="15.75">
      <c r="A9" s="11" t="s">
        <v>64</v>
      </c>
      <c r="B9" s="36" t="s">
        <v>65</v>
      </c>
      <c r="C9" s="37"/>
      <c r="D9" s="7">
        <v>2101</v>
      </c>
      <c r="E9" s="38"/>
      <c r="F9" s="61">
        <v>5</v>
      </c>
      <c r="G9" s="62">
        <v>5</v>
      </c>
      <c r="H9" s="63"/>
      <c r="I9" s="61">
        <v>5</v>
      </c>
      <c r="J9" s="64">
        <v>5</v>
      </c>
      <c r="K9" s="61"/>
      <c r="L9" s="61">
        <v>5</v>
      </c>
      <c r="M9" s="64">
        <v>5</v>
      </c>
      <c r="N9" s="63"/>
      <c r="O9" s="61">
        <v>5</v>
      </c>
      <c r="P9" s="62">
        <v>1</v>
      </c>
      <c r="Q9" s="63"/>
      <c r="R9" s="61">
        <v>5</v>
      </c>
      <c r="S9" s="62">
        <v>5</v>
      </c>
      <c r="T9" s="63"/>
      <c r="U9" s="61">
        <v>5</v>
      </c>
      <c r="V9" s="62">
        <v>5</v>
      </c>
      <c r="W9" s="57"/>
      <c r="X9" s="52">
        <v>56</v>
      </c>
      <c r="Y9" s="63">
        <v>180</v>
      </c>
      <c r="Z9" s="63"/>
      <c r="AA9" s="52">
        <v>1</v>
      </c>
      <c r="AB9" s="42"/>
      <c r="AC9" s="35"/>
    </row>
    <row r="10" spans="1:29" ht="15.75">
      <c r="A10" s="11" t="s">
        <v>75</v>
      </c>
      <c r="B10" s="36" t="s">
        <v>66</v>
      </c>
      <c r="C10" s="37"/>
      <c r="D10" s="7">
        <v>2396</v>
      </c>
      <c r="E10" s="38"/>
      <c r="F10" s="61">
        <v>5</v>
      </c>
      <c r="G10" s="62">
        <v>0</v>
      </c>
      <c r="H10" s="63"/>
      <c r="I10" s="61">
        <v>3.75</v>
      </c>
      <c r="J10" s="64">
        <v>5</v>
      </c>
      <c r="K10" s="61"/>
      <c r="L10" s="61">
        <v>0</v>
      </c>
      <c r="M10" s="64">
        <v>5</v>
      </c>
      <c r="N10" s="63"/>
      <c r="O10" s="61">
        <v>1</v>
      </c>
      <c r="P10" s="62">
        <v>0</v>
      </c>
      <c r="Q10" s="63"/>
      <c r="R10" s="61">
        <v>5</v>
      </c>
      <c r="S10" s="62">
        <v>2.5</v>
      </c>
      <c r="T10" s="63"/>
      <c r="U10" s="61">
        <v>0</v>
      </c>
      <c r="V10" s="62">
        <v>0</v>
      </c>
      <c r="W10" s="57"/>
      <c r="X10" s="57">
        <v>27.25</v>
      </c>
      <c r="Y10" s="63">
        <v>180</v>
      </c>
      <c r="Z10" s="63"/>
      <c r="AA10" s="51">
        <v>22</v>
      </c>
      <c r="AB10" s="42"/>
      <c r="AC10" s="35"/>
    </row>
    <row r="11" spans="1:29" ht="15.75">
      <c r="A11" s="11" t="s">
        <v>78</v>
      </c>
      <c r="B11" s="36" t="s">
        <v>66</v>
      </c>
      <c r="C11" s="37"/>
      <c r="D11" s="7">
        <v>2186</v>
      </c>
      <c r="E11" s="38"/>
      <c r="F11" s="61">
        <v>5</v>
      </c>
      <c r="G11" s="62">
        <v>5</v>
      </c>
      <c r="H11" s="63"/>
      <c r="I11" s="61">
        <v>5</v>
      </c>
      <c r="J11" s="64">
        <v>5</v>
      </c>
      <c r="K11" s="61"/>
      <c r="L11" s="61">
        <v>0</v>
      </c>
      <c r="M11" s="64">
        <v>5</v>
      </c>
      <c r="N11" s="63"/>
      <c r="O11" s="61">
        <v>1</v>
      </c>
      <c r="P11" s="62">
        <v>0</v>
      </c>
      <c r="Q11" s="63"/>
      <c r="R11" s="61">
        <v>5</v>
      </c>
      <c r="S11" s="62">
        <v>5</v>
      </c>
      <c r="T11" s="63"/>
      <c r="U11" s="61">
        <v>0</v>
      </c>
      <c r="V11" s="62">
        <v>0</v>
      </c>
      <c r="W11" s="57"/>
      <c r="X11" s="57">
        <v>36</v>
      </c>
      <c r="Y11" s="63">
        <v>180</v>
      </c>
      <c r="Z11" s="63"/>
      <c r="AA11" s="50">
        <v>15</v>
      </c>
      <c r="AB11" s="42"/>
      <c r="AC11" s="35"/>
    </row>
    <row r="12" spans="1:29" ht="15.75">
      <c r="A12" s="11" t="s">
        <v>98</v>
      </c>
      <c r="B12" s="36" t="s">
        <v>66</v>
      </c>
      <c r="C12" s="37"/>
      <c r="D12" s="7">
        <v>2109</v>
      </c>
      <c r="E12" s="38"/>
      <c r="F12" s="61">
        <v>5</v>
      </c>
      <c r="G12" s="62">
        <v>5</v>
      </c>
      <c r="H12" s="63"/>
      <c r="I12" s="61">
        <v>4</v>
      </c>
      <c r="J12" s="64">
        <v>5</v>
      </c>
      <c r="K12" s="61"/>
      <c r="L12" s="61">
        <v>0</v>
      </c>
      <c r="M12" s="64">
        <v>0</v>
      </c>
      <c r="N12" s="63"/>
      <c r="O12" s="61">
        <v>0</v>
      </c>
      <c r="P12" s="62">
        <v>0</v>
      </c>
      <c r="Q12" s="63"/>
      <c r="R12" s="61">
        <v>5</v>
      </c>
      <c r="S12" s="62">
        <v>0</v>
      </c>
      <c r="T12" s="63"/>
      <c r="U12" s="61">
        <v>0</v>
      </c>
      <c r="V12" s="62">
        <v>0</v>
      </c>
      <c r="W12" s="57"/>
      <c r="X12" s="57">
        <v>24</v>
      </c>
      <c r="Y12" s="63">
        <v>180</v>
      </c>
      <c r="Z12" s="63"/>
      <c r="AA12" s="50">
        <v>25</v>
      </c>
      <c r="AB12" s="42"/>
      <c r="AC12" s="35"/>
    </row>
    <row r="13" spans="1:29" ht="15.75">
      <c r="A13" s="11" t="s">
        <v>72</v>
      </c>
      <c r="B13" s="36" t="s">
        <v>82</v>
      </c>
      <c r="C13" s="37"/>
      <c r="D13" s="7">
        <v>2391</v>
      </c>
      <c r="E13" s="38"/>
      <c r="F13" s="61">
        <v>5</v>
      </c>
      <c r="G13" s="62">
        <v>5</v>
      </c>
      <c r="H13" s="63"/>
      <c r="I13" s="61">
        <v>4</v>
      </c>
      <c r="J13" s="64">
        <v>5</v>
      </c>
      <c r="K13" s="61"/>
      <c r="L13" s="61">
        <v>5</v>
      </c>
      <c r="M13" s="64">
        <v>5</v>
      </c>
      <c r="N13" s="63"/>
      <c r="O13" s="61">
        <v>0</v>
      </c>
      <c r="P13" s="62">
        <v>1</v>
      </c>
      <c r="Q13" s="63"/>
      <c r="R13" s="61">
        <v>5</v>
      </c>
      <c r="S13" s="62">
        <v>0</v>
      </c>
      <c r="T13" s="63"/>
      <c r="U13" s="61">
        <v>0</v>
      </c>
      <c r="V13" s="62">
        <v>3</v>
      </c>
      <c r="W13" s="57"/>
      <c r="X13" s="65">
        <v>38</v>
      </c>
      <c r="Y13" s="63">
        <v>180</v>
      </c>
      <c r="Z13" s="63"/>
      <c r="AA13" s="53">
        <v>10</v>
      </c>
      <c r="AB13" s="42"/>
      <c r="AC13" s="35"/>
    </row>
    <row r="14" spans="1:29" ht="15.75">
      <c r="A14" s="11" t="s">
        <v>96</v>
      </c>
      <c r="B14" s="36" t="s">
        <v>66</v>
      </c>
      <c r="C14" s="37"/>
      <c r="D14" s="7">
        <v>2252</v>
      </c>
      <c r="E14" s="38"/>
      <c r="F14" s="61">
        <v>5</v>
      </c>
      <c r="G14" s="62">
        <v>5</v>
      </c>
      <c r="H14" s="63"/>
      <c r="I14" s="61">
        <v>5</v>
      </c>
      <c r="J14" s="64">
        <v>5</v>
      </c>
      <c r="K14" s="61"/>
      <c r="L14" s="61">
        <v>5</v>
      </c>
      <c r="M14" s="64">
        <v>5</v>
      </c>
      <c r="N14" s="63"/>
      <c r="O14" s="61">
        <v>1</v>
      </c>
      <c r="P14" s="62">
        <v>1</v>
      </c>
      <c r="Q14" s="63"/>
      <c r="R14" s="61">
        <v>5</v>
      </c>
      <c r="S14" s="62">
        <v>2.5</v>
      </c>
      <c r="T14" s="63"/>
      <c r="U14" s="61">
        <v>5</v>
      </c>
      <c r="V14" s="62">
        <v>5</v>
      </c>
      <c r="W14" s="58"/>
      <c r="X14" s="54">
        <v>49.5</v>
      </c>
      <c r="Y14" s="63">
        <v>178</v>
      </c>
      <c r="Z14" s="63"/>
      <c r="AA14" s="54">
        <v>3</v>
      </c>
      <c r="AB14" s="42"/>
      <c r="AC14" s="35"/>
    </row>
    <row r="15" spans="1:29" ht="15.75">
      <c r="A15" s="11" t="s">
        <v>70</v>
      </c>
      <c r="B15" s="36" t="s">
        <v>49</v>
      </c>
      <c r="C15" s="37"/>
      <c r="D15" s="7">
        <v>2344</v>
      </c>
      <c r="E15" s="38"/>
      <c r="F15" s="61">
        <v>5</v>
      </c>
      <c r="G15" s="62">
        <v>5</v>
      </c>
      <c r="H15" s="63"/>
      <c r="I15" s="61">
        <v>5</v>
      </c>
      <c r="J15" s="64">
        <v>5</v>
      </c>
      <c r="K15" s="61"/>
      <c r="L15" s="61">
        <v>4</v>
      </c>
      <c r="M15" s="64">
        <v>5</v>
      </c>
      <c r="N15" s="63"/>
      <c r="O15" s="61">
        <v>0</v>
      </c>
      <c r="P15" s="62">
        <v>1</v>
      </c>
      <c r="Q15" s="63"/>
      <c r="R15" s="61">
        <v>5</v>
      </c>
      <c r="S15" s="62">
        <v>5</v>
      </c>
      <c r="T15" s="63"/>
      <c r="U15" s="61">
        <v>5</v>
      </c>
      <c r="V15" s="62">
        <v>5</v>
      </c>
      <c r="W15" s="57"/>
      <c r="X15" s="66">
        <v>50</v>
      </c>
      <c r="Y15" s="63">
        <v>178</v>
      </c>
      <c r="Z15" s="63"/>
      <c r="AA15" s="55">
        <v>2</v>
      </c>
      <c r="AB15" s="42"/>
      <c r="AC15" s="35"/>
    </row>
    <row r="16" spans="1:29" ht="15.75">
      <c r="A16" s="11" t="s">
        <v>90</v>
      </c>
      <c r="B16" s="36" t="s">
        <v>65</v>
      </c>
      <c r="C16" s="37"/>
      <c r="D16" s="7">
        <v>2256</v>
      </c>
      <c r="E16" s="38"/>
      <c r="F16" s="61">
        <v>5</v>
      </c>
      <c r="G16" s="62">
        <v>5</v>
      </c>
      <c r="H16" s="63"/>
      <c r="I16" s="61">
        <v>5</v>
      </c>
      <c r="J16" s="64">
        <v>5</v>
      </c>
      <c r="K16" s="61"/>
      <c r="L16" s="61">
        <v>5</v>
      </c>
      <c r="M16" s="64">
        <v>5</v>
      </c>
      <c r="N16" s="63"/>
      <c r="O16" s="61">
        <v>1</v>
      </c>
      <c r="P16" s="62">
        <v>0</v>
      </c>
      <c r="Q16" s="63"/>
      <c r="R16" s="61">
        <v>5</v>
      </c>
      <c r="S16" s="62">
        <v>2.5</v>
      </c>
      <c r="T16" s="63"/>
      <c r="U16" s="61">
        <v>5</v>
      </c>
      <c r="V16" s="62">
        <v>5</v>
      </c>
      <c r="W16" s="58"/>
      <c r="X16" s="57">
        <v>48.5</v>
      </c>
      <c r="Y16" s="63">
        <v>180</v>
      </c>
      <c r="Z16" s="63"/>
      <c r="AA16" s="51">
        <v>5</v>
      </c>
      <c r="AB16" s="42"/>
      <c r="AC16" s="35"/>
    </row>
    <row r="17" spans="1:29" ht="15.75">
      <c r="A17" s="11" t="s">
        <v>77</v>
      </c>
      <c r="B17" s="36" t="s">
        <v>66</v>
      </c>
      <c r="C17" s="37"/>
      <c r="D17" s="7">
        <v>2206</v>
      </c>
      <c r="E17" s="38"/>
      <c r="F17" s="61">
        <v>5</v>
      </c>
      <c r="G17" s="62">
        <v>5</v>
      </c>
      <c r="H17" s="63"/>
      <c r="I17" s="61">
        <v>4.5</v>
      </c>
      <c r="J17" s="64">
        <v>5</v>
      </c>
      <c r="K17" s="61"/>
      <c r="L17" s="61">
        <v>0</v>
      </c>
      <c r="M17" s="64">
        <v>5</v>
      </c>
      <c r="N17" s="63"/>
      <c r="O17" s="61">
        <v>0</v>
      </c>
      <c r="P17" s="62">
        <v>1</v>
      </c>
      <c r="Q17" s="63"/>
      <c r="R17" s="61">
        <v>5</v>
      </c>
      <c r="S17" s="62">
        <v>2.5</v>
      </c>
      <c r="T17" s="63"/>
      <c r="U17" s="61">
        <v>0</v>
      </c>
      <c r="V17" s="62">
        <v>3</v>
      </c>
      <c r="W17" s="57"/>
      <c r="X17" s="57">
        <v>36</v>
      </c>
      <c r="Y17" s="63">
        <v>178</v>
      </c>
      <c r="Z17" s="63"/>
      <c r="AA17" s="51">
        <v>13</v>
      </c>
      <c r="AB17" s="42"/>
      <c r="AC17" s="35"/>
    </row>
    <row r="18" spans="1:29" ht="15.75">
      <c r="A18" s="11" t="s">
        <v>91</v>
      </c>
      <c r="B18" s="36" t="s">
        <v>66</v>
      </c>
      <c r="C18" s="37"/>
      <c r="D18" s="7">
        <v>2073</v>
      </c>
      <c r="E18" s="38"/>
      <c r="F18" s="61">
        <v>5</v>
      </c>
      <c r="G18" s="62">
        <v>5</v>
      </c>
      <c r="H18" s="63"/>
      <c r="I18" s="61">
        <v>5</v>
      </c>
      <c r="J18" s="64">
        <v>5</v>
      </c>
      <c r="K18" s="61"/>
      <c r="L18" s="61">
        <v>5</v>
      </c>
      <c r="M18" s="64">
        <v>5</v>
      </c>
      <c r="N18" s="63"/>
      <c r="O18" s="61">
        <v>0</v>
      </c>
      <c r="P18" s="62">
        <v>0</v>
      </c>
      <c r="Q18" s="63"/>
      <c r="R18" s="61">
        <v>5</v>
      </c>
      <c r="S18" s="62">
        <v>2.5</v>
      </c>
      <c r="T18" s="63"/>
      <c r="U18" s="61">
        <v>3</v>
      </c>
      <c r="V18" s="62">
        <v>0</v>
      </c>
      <c r="W18" s="57"/>
      <c r="X18" s="57">
        <v>40.5</v>
      </c>
      <c r="Y18" s="63">
        <v>180</v>
      </c>
      <c r="Z18" s="63"/>
      <c r="AA18" s="50">
        <v>7</v>
      </c>
      <c r="AB18" s="42"/>
      <c r="AC18" s="35"/>
    </row>
    <row r="19" spans="1:29" ht="15.75">
      <c r="A19" s="11" t="s">
        <v>68</v>
      </c>
      <c r="B19" s="36" t="s">
        <v>66</v>
      </c>
      <c r="C19" s="37"/>
      <c r="D19" s="7">
        <v>2366</v>
      </c>
      <c r="E19" s="38"/>
      <c r="F19" s="61">
        <v>5</v>
      </c>
      <c r="G19" s="62">
        <v>5</v>
      </c>
      <c r="H19" s="63"/>
      <c r="I19" s="61">
        <v>5</v>
      </c>
      <c r="J19" s="64">
        <v>5</v>
      </c>
      <c r="K19" s="61"/>
      <c r="L19" s="61">
        <v>5</v>
      </c>
      <c r="M19" s="64">
        <v>5</v>
      </c>
      <c r="N19" s="63"/>
      <c r="O19" s="61">
        <v>1</v>
      </c>
      <c r="P19" s="62">
        <v>1</v>
      </c>
      <c r="Q19" s="63"/>
      <c r="R19" s="61">
        <v>5</v>
      </c>
      <c r="S19" s="62">
        <v>2.5</v>
      </c>
      <c r="T19" s="63"/>
      <c r="U19" s="61">
        <v>5</v>
      </c>
      <c r="V19" s="62">
        <v>5</v>
      </c>
      <c r="W19" s="57"/>
      <c r="X19" s="65">
        <v>49.5</v>
      </c>
      <c r="Y19" s="63">
        <v>179</v>
      </c>
      <c r="Z19" s="63"/>
      <c r="AA19" s="56">
        <v>4</v>
      </c>
      <c r="AB19" s="7"/>
      <c r="AC19" s="35"/>
    </row>
    <row r="20" spans="1:29" ht="15.75">
      <c r="A20" s="11" t="s">
        <v>69</v>
      </c>
      <c r="B20" s="36" t="s">
        <v>81</v>
      </c>
      <c r="C20" s="37"/>
      <c r="D20" s="7">
        <v>2425</v>
      </c>
      <c r="E20" s="38"/>
      <c r="F20" s="61">
        <v>5</v>
      </c>
      <c r="G20" s="62">
        <v>5</v>
      </c>
      <c r="H20" s="63"/>
      <c r="I20" s="61">
        <v>5</v>
      </c>
      <c r="J20" s="64">
        <v>5</v>
      </c>
      <c r="K20" s="61"/>
      <c r="L20" s="61">
        <v>0</v>
      </c>
      <c r="M20" s="64">
        <v>5</v>
      </c>
      <c r="N20" s="63"/>
      <c r="O20" s="61">
        <v>2</v>
      </c>
      <c r="P20" s="62">
        <v>0</v>
      </c>
      <c r="Q20" s="63"/>
      <c r="R20" s="61">
        <v>0</v>
      </c>
      <c r="S20" s="62">
        <v>0</v>
      </c>
      <c r="T20" s="63"/>
      <c r="U20" s="61">
        <v>0</v>
      </c>
      <c r="V20" s="62">
        <v>0</v>
      </c>
      <c r="W20" s="57"/>
      <c r="X20" s="57">
        <v>27</v>
      </c>
      <c r="Y20" s="63">
        <v>180</v>
      </c>
      <c r="Z20" s="63"/>
      <c r="AA20" s="51">
        <v>23</v>
      </c>
      <c r="AB20" s="42"/>
      <c r="AC20" s="35"/>
    </row>
    <row r="21" spans="1:29" ht="15.75">
      <c r="A21" s="11" t="s">
        <v>79</v>
      </c>
      <c r="B21" s="36" t="s">
        <v>66</v>
      </c>
      <c r="C21" s="37"/>
      <c r="D21" s="7">
        <v>2381</v>
      </c>
      <c r="E21" s="38"/>
      <c r="F21" s="61">
        <v>5</v>
      </c>
      <c r="G21" s="62">
        <v>5</v>
      </c>
      <c r="H21" s="63"/>
      <c r="I21" s="61">
        <v>4.5</v>
      </c>
      <c r="J21" s="64">
        <v>5</v>
      </c>
      <c r="K21" s="61"/>
      <c r="L21" s="61">
        <v>5</v>
      </c>
      <c r="M21" s="64">
        <v>5</v>
      </c>
      <c r="N21" s="63"/>
      <c r="O21" s="61">
        <v>1</v>
      </c>
      <c r="P21" s="62">
        <v>1</v>
      </c>
      <c r="Q21" s="63"/>
      <c r="R21" s="61">
        <v>5</v>
      </c>
      <c r="S21" s="62">
        <v>0</v>
      </c>
      <c r="T21" s="63"/>
      <c r="U21" s="61">
        <v>0</v>
      </c>
      <c r="V21" s="62">
        <v>0</v>
      </c>
      <c r="W21" s="57"/>
      <c r="X21" s="57">
        <v>36.5</v>
      </c>
      <c r="Y21" s="63">
        <v>180</v>
      </c>
      <c r="Z21" s="63"/>
      <c r="AA21" s="50">
        <v>12</v>
      </c>
      <c r="AB21" s="42"/>
      <c r="AC21" s="35"/>
    </row>
    <row r="22" spans="1:29" ht="15.75">
      <c r="A22" s="11" t="s">
        <v>92</v>
      </c>
      <c r="B22" s="36" t="s">
        <v>66</v>
      </c>
      <c r="C22" s="37"/>
      <c r="D22" s="7">
        <v>2095</v>
      </c>
      <c r="E22" s="38"/>
      <c r="F22" s="61">
        <v>5</v>
      </c>
      <c r="G22" s="62">
        <v>5</v>
      </c>
      <c r="H22" s="63"/>
      <c r="I22" s="61">
        <v>0</v>
      </c>
      <c r="J22" s="64">
        <v>0</v>
      </c>
      <c r="K22" s="61"/>
      <c r="L22" s="61">
        <v>0</v>
      </c>
      <c r="M22" s="64">
        <v>0</v>
      </c>
      <c r="N22" s="63"/>
      <c r="O22" s="61">
        <v>0</v>
      </c>
      <c r="P22" s="62">
        <v>0</v>
      </c>
      <c r="Q22" s="63"/>
      <c r="R22" s="61">
        <v>5</v>
      </c>
      <c r="S22" s="62">
        <v>2.5</v>
      </c>
      <c r="T22" s="63"/>
      <c r="U22" s="61">
        <v>0</v>
      </c>
      <c r="V22" s="62">
        <v>0</v>
      </c>
      <c r="W22" s="57"/>
      <c r="X22" s="57">
        <v>17.5</v>
      </c>
      <c r="Y22" s="63">
        <v>180</v>
      </c>
      <c r="Z22" s="63"/>
      <c r="AA22" s="51">
        <v>27</v>
      </c>
      <c r="AB22" s="42"/>
      <c r="AC22" s="35"/>
    </row>
    <row r="23" spans="1:29" ht="15.75">
      <c r="A23" s="11" t="s">
        <v>73</v>
      </c>
      <c r="B23" s="36" t="s">
        <v>82</v>
      </c>
      <c r="C23" s="37"/>
      <c r="D23" s="7">
        <v>1829</v>
      </c>
      <c r="E23" s="38"/>
      <c r="F23" s="61">
        <v>5</v>
      </c>
      <c r="G23" s="62">
        <v>5</v>
      </c>
      <c r="H23" s="63"/>
      <c r="I23" s="61">
        <v>5</v>
      </c>
      <c r="J23" s="64">
        <v>5</v>
      </c>
      <c r="K23" s="61"/>
      <c r="L23" s="61">
        <v>5</v>
      </c>
      <c r="M23" s="64">
        <v>0</v>
      </c>
      <c r="N23" s="63"/>
      <c r="O23" s="61">
        <v>1</v>
      </c>
      <c r="P23" s="62">
        <v>0</v>
      </c>
      <c r="Q23" s="63"/>
      <c r="R23" s="61">
        <v>5</v>
      </c>
      <c r="S23" s="62">
        <v>0</v>
      </c>
      <c r="T23" s="63"/>
      <c r="U23" s="61">
        <v>0</v>
      </c>
      <c r="V23" s="62">
        <v>0</v>
      </c>
      <c r="W23" s="57"/>
      <c r="X23" s="57">
        <v>31</v>
      </c>
      <c r="Y23" s="63">
        <v>180</v>
      </c>
      <c r="Z23" s="63"/>
      <c r="AA23" s="51">
        <v>19</v>
      </c>
      <c r="AB23" s="42"/>
      <c r="AC23" s="35"/>
    </row>
    <row r="24" spans="1:29" ht="15.75">
      <c r="A24" s="11" t="s">
        <v>93</v>
      </c>
      <c r="B24" s="36" t="s">
        <v>66</v>
      </c>
      <c r="C24" s="37"/>
      <c r="D24" s="7">
        <v>2206</v>
      </c>
      <c r="E24" s="38"/>
      <c r="F24" s="61">
        <v>5</v>
      </c>
      <c r="G24" s="62">
        <v>5</v>
      </c>
      <c r="H24" s="63"/>
      <c r="I24" s="61">
        <v>0</v>
      </c>
      <c r="J24" s="64">
        <v>0</v>
      </c>
      <c r="K24" s="61"/>
      <c r="L24" s="61">
        <v>0</v>
      </c>
      <c r="M24" s="64">
        <v>1</v>
      </c>
      <c r="N24" s="63"/>
      <c r="O24" s="61">
        <v>1</v>
      </c>
      <c r="P24" s="62">
        <v>1</v>
      </c>
      <c r="Q24" s="63"/>
      <c r="R24" s="61">
        <v>5</v>
      </c>
      <c r="S24" s="62">
        <v>5</v>
      </c>
      <c r="T24" s="63"/>
      <c r="U24" s="61">
        <v>0</v>
      </c>
      <c r="V24" s="62">
        <v>5</v>
      </c>
      <c r="W24" s="58"/>
      <c r="X24" s="57">
        <v>28</v>
      </c>
      <c r="Y24" s="63">
        <v>180</v>
      </c>
      <c r="Z24" s="63"/>
      <c r="AA24" s="50">
        <v>21</v>
      </c>
      <c r="AB24" s="42"/>
      <c r="AC24" s="35"/>
    </row>
    <row r="25" spans="1:29" ht="15.75">
      <c r="A25" s="11" t="s">
        <v>67</v>
      </c>
      <c r="B25" s="36" t="s">
        <v>66</v>
      </c>
      <c r="C25" s="37"/>
      <c r="D25" s="7">
        <v>2401</v>
      </c>
      <c r="E25" s="38"/>
      <c r="F25" s="61">
        <v>5</v>
      </c>
      <c r="G25" s="62">
        <v>5</v>
      </c>
      <c r="H25" s="63"/>
      <c r="I25" s="61">
        <v>5</v>
      </c>
      <c r="J25" s="64">
        <v>5</v>
      </c>
      <c r="K25" s="61"/>
      <c r="L25" s="61">
        <v>5</v>
      </c>
      <c r="M25" s="64">
        <v>5</v>
      </c>
      <c r="N25" s="63"/>
      <c r="O25" s="61">
        <v>1</v>
      </c>
      <c r="P25" s="62">
        <v>1</v>
      </c>
      <c r="Q25" s="63"/>
      <c r="R25" s="61">
        <v>5</v>
      </c>
      <c r="S25" s="62">
        <v>5</v>
      </c>
      <c r="T25" s="63"/>
      <c r="U25" s="61">
        <v>5</v>
      </c>
      <c r="V25" s="62">
        <v>0</v>
      </c>
      <c r="W25" s="57"/>
      <c r="X25" s="65">
        <v>47</v>
      </c>
      <c r="Y25" s="63">
        <v>180</v>
      </c>
      <c r="Z25" s="63"/>
      <c r="AA25" s="56">
        <v>6</v>
      </c>
      <c r="AB25" s="42"/>
      <c r="AC25" s="35"/>
    </row>
    <row r="26" spans="1:29" ht="15.75">
      <c r="A26" s="11" t="s">
        <v>94</v>
      </c>
      <c r="B26" s="36" t="s">
        <v>66</v>
      </c>
      <c r="C26" s="37"/>
      <c r="D26" s="7">
        <v>2436</v>
      </c>
      <c r="E26" s="38"/>
      <c r="F26" s="61">
        <v>5</v>
      </c>
      <c r="G26" s="62">
        <v>5</v>
      </c>
      <c r="H26" s="63"/>
      <c r="I26" s="61">
        <v>0</v>
      </c>
      <c r="J26" s="64">
        <v>0</v>
      </c>
      <c r="K26" s="61"/>
      <c r="L26" s="61">
        <v>0</v>
      </c>
      <c r="M26" s="64">
        <v>0</v>
      </c>
      <c r="N26" s="63"/>
      <c r="O26" s="61">
        <v>0</v>
      </c>
      <c r="P26" s="62">
        <v>1</v>
      </c>
      <c r="Q26" s="63"/>
      <c r="R26" s="61">
        <v>0</v>
      </c>
      <c r="S26" s="62">
        <v>0</v>
      </c>
      <c r="T26" s="63"/>
      <c r="U26" s="61">
        <v>0</v>
      </c>
      <c r="V26" s="62">
        <v>0</v>
      </c>
      <c r="W26" s="57"/>
      <c r="X26" s="57">
        <v>11</v>
      </c>
      <c r="Y26" s="63">
        <v>180</v>
      </c>
      <c r="Z26" s="63"/>
      <c r="AA26" s="51">
        <v>29</v>
      </c>
      <c r="AB26" s="42"/>
      <c r="AC26" s="35"/>
    </row>
    <row r="27" spans="1:29" ht="15.75" hidden="1">
      <c r="A27" s="11" t="s">
        <v>75</v>
      </c>
      <c r="B27" s="36" t="s">
        <v>66</v>
      </c>
      <c r="C27" s="37"/>
      <c r="D27" s="7">
        <v>1996</v>
      </c>
      <c r="E27" s="38"/>
      <c r="F27" s="61">
        <v>10</v>
      </c>
      <c r="G27" s="62"/>
      <c r="H27" s="63"/>
      <c r="I27" s="61"/>
      <c r="J27" s="64"/>
      <c r="K27" s="61"/>
      <c r="L27" s="61"/>
      <c r="M27" s="64"/>
      <c r="N27" s="63"/>
      <c r="O27" s="61"/>
      <c r="P27" s="62"/>
      <c r="Q27" s="63"/>
      <c r="R27" s="61"/>
      <c r="S27" s="62"/>
      <c r="T27" s="63"/>
      <c r="U27" s="61"/>
      <c r="V27" s="62"/>
      <c r="W27" s="58"/>
      <c r="X27" s="57">
        <f>F27+I27+L27+O27+R27+U27</f>
        <v>10</v>
      </c>
      <c r="Y27" s="63">
        <f>G27+J27+M27+P27+S27+V27</f>
        <v>0</v>
      </c>
      <c r="Z27" s="63"/>
      <c r="AA27" s="57"/>
      <c r="AB27" s="42"/>
      <c r="AC27" s="35"/>
    </row>
    <row r="28" spans="1:29" ht="15.75" hidden="1">
      <c r="A28" s="11" t="s">
        <v>80</v>
      </c>
      <c r="B28" s="36" t="s">
        <v>66</v>
      </c>
      <c r="C28" s="37"/>
      <c r="D28" s="7">
        <v>2096</v>
      </c>
      <c r="E28" s="38"/>
      <c r="F28" s="61">
        <v>0</v>
      </c>
      <c r="G28" s="62"/>
      <c r="H28" s="63"/>
      <c r="I28" s="61"/>
      <c r="J28" s="64"/>
      <c r="K28" s="61"/>
      <c r="L28" s="61"/>
      <c r="M28" s="64"/>
      <c r="N28" s="63"/>
      <c r="O28" s="61"/>
      <c r="P28" s="62"/>
      <c r="Q28" s="63"/>
      <c r="R28" s="61"/>
      <c r="S28" s="62"/>
      <c r="T28" s="63"/>
      <c r="U28" s="61"/>
      <c r="V28" s="62"/>
      <c r="W28" s="57"/>
      <c r="X28" s="57">
        <f>F28+I28+L28+O28+R28+U28</f>
        <v>0</v>
      </c>
      <c r="Y28" s="63">
        <f>G28+J28+M28+P28+S28+V28</f>
        <v>0</v>
      </c>
      <c r="Z28" s="63"/>
      <c r="AA28" s="57"/>
      <c r="AB28" s="42"/>
      <c r="AC28" s="35"/>
    </row>
    <row r="29" spans="1:29" ht="15.75" hidden="1">
      <c r="A29" s="11"/>
      <c r="B29" s="36"/>
      <c r="C29" s="37"/>
      <c r="D29" s="7"/>
      <c r="E29" s="38"/>
      <c r="F29" s="61"/>
      <c r="G29" s="62"/>
      <c r="H29" s="63"/>
      <c r="I29" s="61"/>
      <c r="J29" s="64"/>
      <c r="K29" s="61"/>
      <c r="L29" s="61"/>
      <c r="M29" s="64"/>
      <c r="N29" s="63"/>
      <c r="O29" s="61"/>
      <c r="P29" s="62"/>
      <c r="Q29" s="63"/>
      <c r="R29" s="61"/>
      <c r="S29" s="62"/>
      <c r="T29" s="63"/>
      <c r="U29" s="61"/>
      <c r="V29" s="62"/>
      <c r="W29" s="57"/>
      <c r="X29" s="57"/>
      <c r="Y29" s="63"/>
      <c r="Z29" s="63"/>
      <c r="AA29" s="57"/>
      <c r="AB29" s="42"/>
      <c r="AC29" s="35"/>
    </row>
    <row r="30" spans="1:29" ht="15.75" hidden="1">
      <c r="A30" s="11"/>
      <c r="B30" s="36"/>
      <c r="C30" s="37"/>
      <c r="D30" s="7"/>
      <c r="E30" s="38"/>
      <c r="F30" s="61"/>
      <c r="G30" s="62"/>
      <c r="H30" s="63"/>
      <c r="I30" s="61"/>
      <c r="J30" s="64"/>
      <c r="K30" s="61"/>
      <c r="L30" s="61"/>
      <c r="M30" s="64"/>
      <c r="N30" s="63"/>
      <c r="O30" s="61"/>
      <c r="P30" s="62"/>
      <c r="Q30" s="63"/>
      <c r="R30" s="61"/>
      <c r="S30" s="62"/>
      <c r="T30" s="63"/>
      <c r="U30" s="61"/>
      <c r="V30" s="62"/>
      <c r="W30" s="57"/>
      <c r="X30" s="57"/>
      <c r="Y30" s="63"/>
      <c r="Z30" s="63"/>
      <c r="AA30" s="57"/>
      <c r="AB30" s="42"/>
      <c r="AC30" s="35"/>
    </row>
    <row r="31" spans="1:29" ht="15.75" hidden="1">
      <c r="A31" s="11"/>
      <c r="B31" s="36"/>
      <c r="C31" s="37"/>
      <c r="D31" s="7"/>
      <c r="E31" s="38"/>
      <c r="F31" s="61"/>
      <c r="G31" s="62"/>
      <c r="H31" s="63"/>
      <c r="I31" s="61"/>
      <c r="J31" s="64"/>
      <c r="K31" s="61"/>
      <c r="L31" s="61"/>
      <c r="M31" s="64"/>
      <c r="N31" s="63"/>
      <c r="O31" s="61"/>
      <c r="P31" s="62"/>
      <c r="Q31" s="63"/>
      <c r="R31" s="61"/>
      <c r="S31" s="62"/>
      <c r="T31" s="63"/>
      <c r="U31" s="61"/>
      <c r="V31" s="62"/>
      <c r="W31" s="57"/>
      <c r="X31" s="57"/>
      <c r="Y31" s="63"/>
      <c r="Z31" s="63"/>
      <c r="AA31" s="57"/>
      <c r="AB31" s="42"/>
      <c r="AC31" s="35"/>
    </row>
    <row r="32" spans="1:29" ht="15.75">
      <c r="A32" s="11" t="s">
        <v>95</v>
      </c>
      <c r="B32" s="36" t="s">
        <v>66</v>
      </c>
      <c r="C32" s="37"/>
      <c r="D32" s="37"/>
      <c r="E32" s="38"/>
      <c r="F32" s="57">
        <v>5</v>
      </c>
      <c r="G32" s="57">
        <v>5</v>
      </c>
      <c r="H32" s="57"/>
      <c r="I32" s="57">
        <v>0</v>
      </c>
      <c r="J32" s="57">
        <v>0</v>
      </c>
      <c r="K32" s="57"/>
      <c r="L32" s="57">
        <v>0</v>
      </c>
      <c r="M32" s="57">
        <v>0</v>
      </c>
      <c r="N32" s="57"/>
      <c r="O32" s="57">
        <v>0</v>
      </c>
      <c r="P32" s="57">
        <v>0</v>
      </c>
      <c r="Q32" s="57"/>
      <c r="R32" s="57">
        <v>5</v>
      </c>
      <c r="S32" s="57">
        <v>5</v>
      </c>
      <c r="T32" s="57"/>
      <c r="U32" s="57">
        <v>0</v>
      </c>
      <c r="V32" s="57">
        <v>0</v>
      </c>
      <c r="W32" s="57"/>
      <c r="X32" s="57">
        <v>20</v>
      </c>
      <c r="Y32" s="63">
        <v>180</v>
      </c>
      <c r="Z32" s="63"/>
      <c r="AA32" s="58">
        <v>26</v>
      </c>
      <c r="AB32" s="9"/>
      <c r="AC32" s="35"/>
    </row>
    <row r="33" spans="1:29" ht="15.75">
      <c r="A33" s="35" t="s">
        <v>99</v>
      </c>
      <c r="B33" s="36" t="s">
        <v>82</v>
      </c>
      <c r="C33" s="37"/>
      <c r="D33" s="7"/>
      <c r="E33" s="38"/>
      <c r="F33" s="57">
        <v>5</v>
      </c>
      <c r="G33" s="57">
        <v>5</v>
      </c>
      <c r="H33" s="57"/>
      <c r="I33" s="57">
        <v>5</v>
      </c>
      <c r="J33" s="57">
        <v>5</v>
      </c>
      <c r="K33" s="57"/>
      <c r="L33" s="57">
        <v>5</v>
      </c>
      <c r="M33" s="57">
        <v>5</v>
      </c>
      <c r="N33" s="57"/>
      <c r="O33" s="57">
        <v>1</v>
      </c>
      <c r="P33" s="57">
        <v>0</v>
      </c>
      <c r="Q33" s="57"/>
      <c r="R33" s="57">
        <v>5</v>
      </c>
      <c r="S33" s="57">
        <v>2.5</v>
      </c>
      <c r="T33" s="57"/>
      <c r="U33" s="57">
        <v>0</v>
      </c>
      <c r="V33" s="57">
        <v>0</v>
      </c>
      <c r="W33" s="57"/>
      <c r="X33" s="57">
        <v>38.5</v>
      </c>
      <c r="Y33" s="57">
        <v>180</v>
      </c>
      <c r="Z33" s="63"/>
      <c r="AA33" s="57">
        <v>9</v>
      </c>
      <c r="AB33" s="39"/>
      <c r="AC33" s="35"/>
    </row>
    <row r="34" spans="1:27" ht="12.75">
      <c r="A34" t="s">
        <v>97</v>
      </c>
      <c r="B34" s="49" t="s">
        <v>66</v>
      </c>
      <c r="F34" s="59">
        <v>5</v>
      </c>
      <c r="G34" s="59">
        <v>5</v>
      </c>
      <c r="H34" s="59"/>
      <c r="I34" s="59">
        <v>4.5</v>
      </c>
      <c r="J34" s="59">
        <v>5</v>
      </c>
      <c r="K34" s="59"/>
      <c r="L34" s="59">
        <v>0</v>
      </c>
      <c r="M34" s="59">
        <v>5</v>
      </c>
      <c r="N34" s="59"/>
      <c r="O34" s="59">
        <v>1</v>
      </c>
      <c r="P34" s="59">
        <v>1</v>
      </c>
      <c r="Q34" s="59"/>
      <c r="R34" s="59">
        <v>0</v>
      </c>
      <c r="S34" s="59">
        <v>0</v>
      </c>
      <c r="T34" s="59"/>
      <c r="U34" s="59">
        <v>0</v>
      </c>
      <c r="V34" s="59">
        <v>0</v>
      </c>
      <c r="W34" s="59"/>
      <c r="X34" s="59">
        <v>26.5</v>
      </c>
      <c r="Y34" s="59">
        <v>178</v>
      </c>
      <c r="Z34" s="59"/>
      <c r="AA34" s="59">
        <v>24</v>
      </c>
    </row>
    <row r="35" spans="1:27" ht="12.75">
      <c r="A35" t="s">
        <v>100</v>
      </c>
      <c r="B35" s="48" t="s">
        <v>49</v>
      </c>
      <c r="F35" s="59">
        <v>5</v>
      </c>
      <c r="G35" s="59">
        <v>5</v>
      </c>
      <c r="H35" s="59"/>
      <c r="I35" s="59">
        <v>5</v>
      </c>
      <c r="J35" s="59">
        <v>5</v>
      </c>
      <c r="K35" s="59"/>
      <c r="L35" s="59">
        <v>4</v>
      </c>
      <c r="M35" s="59">
        <v>5</v>
      </c>
      <c r="N35" s="59"/>
      <c r="O35" s="59">
        <v>2</v>
      </c>
      <c r="P35" s="59">
        <v>0</v>
      </c>
      <c r="Q35" s="59"/>
      <c r="R35" s="59">
        <v>5</v>
      </c>
      <c r="S35" s="59">
        <v>0</v>
      </c>
      <c r="T35" s="59"/>
      <c r="U35" s="59">
        <v>0</v>
      </c>
      <c r="V35" s="59">
        <v>0</v>
      </c>
      <c r="W35" s="59"/>
      <c r="X35" s="58">
        <v>36</v>
      </c>
      <c r="Y35" s="61">
        <v>179</v>
      </c>
      <c r="Z35" s="59"/>
      <c r="AA35" s="59">
        <v>14</v>
      </c>
    </row>
    <row r="36" spans="1:27" ht="12.75">
      <c r="A36" t="s">
        <v>101</v>
      </c>
      <c r="B36" s="48" t="s">
        <v>66</v>
      </c>
      <c r="F36" s="59">
        <v>5</v>
      </c>
      <c r="G36" s="59">
        <v>0</v>
      </c>
      <c r="H36" s="59"/>
      <c r="I36" s="59">
        <v>2.5</v>
      </c>
      <c r="J36" s="59">
        <v>3</v>
      </c>
      <c r="K36" s="59"/>
      <c r="L36" s="59">
        <v>0</v>
      </c>
      <c r="M36" s="59">
        <v>5</v>
      </c>
      <c r="N36" s="59"/>
      <c r="O36" s="59">
        <v>0</v>
      </c>
      <c r="P36" s="59">
        <v>0</v>
      </c>
      <c r="Q36" s="59"/>
      <c r="R36" s="59">
        <v>0</v>
      </c>
      <c r="S36" s="59">
        <v>0</v>
      </c>
      <c r="T36" s="59"/>
      <c r="U36" s="59">
        <v>0</v>
      </c>
      <c r="V36" s="59">
        <v>0</v>
      </c>
      <c r="W36" s="59"/>
      <c r="X36" s="58">
        <v>15.5</v>
      </c>
      <c r="Y36" s="61">
        <v>180</v>
      </c>
      <c r="Z36" s="59"/>
      <c r="AA36" s="59">
        <v>28</v>
      </c>
    </row>
    <row r="37" spans="1:27" ht="12.75">
      <c r="A37" t="s">
        <v>102</v>
      </c>
      <c r="B37" s="48" t="s">
        <v>66</v>
      </c>
      <c r="F37" s="59">
        <v>5</v>
      </c>
      <c r="G37" s="59">
        <v>5</v>
      </c>
      <c r="H37" s="59"/>
      <c r="I37" s="59">
        <v>5</v>
      </c>
      <c r="J37" s="59">
        <v>5</v>
      </c>
      <c r="K37" s="59"/>
      <c r="L37" s="59">
        <v>5</v>
      </c>
      <c r="M37" s="59">
        <v>5</v>
      </c>
      <c r="N37" s="59"/>
      <c r="O37" s="59">
        <v>0</v>
      </c>
      <c r="P37" s="59">
        <v>0</v>
      </c>
      <c r="Q37" s="59"/>
      <c r="R37" s="59">
        <v>5</v>
      </c>
      <c r="S37" s="59">
        <v>0</v>
      </c>
      <c r="T37" s="59"/>
      <c r="U37" s="59">
        <v>0</v>
      </c>
      <c r="V37" s="59">
        <v>5</v>
      </c>
      <c r="W37" s="59"/>
      <c r="X37" s="58">
        <v>40</v>
      </c>
      <c r="Y37" s="61">
        <v>180</v>
      </c>
      <c r="Z37" s="59"/>
      <c r="AA37" s="59">
        <v>8</v>
      </c>
    </row>
    <row r="39" ht="12.75">
      <c r="A39" t="s">
        <v>103</v>
      </c>
    </row>
    <row r="40" ht="12.75">
      <c r="A40" t="s">
        <v>104</v>
      </c>
    </row>
  </sheetData>
  <printOptions gridLines="1"/>
  <pageMargins left="0.75" right="0.75" top="1" bottom="1" header="0.5" footer="0.5"/>
  <pageSetup fitToHeight="1" fitToWidth="1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U203"/>
  <sheetViews>
    <sheetView workbookViewId="0" topLeftCell="A1">
      <selection activeCell="C30" sqref="C30"/>
    </sheetView>
  </sheetViews>
  <sheetFormatPr defaultColWidth="9.140625" defaultRowHeight="12.75"/>
  <cols>
    <col min="1" max="1" width="23.140625" style="5" bestFit="1" customWidth="1"/>
    <col min="2" max="2" width="8.140625" style="1" customWidth="1"/>
    <col min="3" max="3" width="6.57421875" style="1" bestFit="1" customWidth="1"/>
    <col min="4" max="4" width="12.8515625" style="1" customWidth="1"/>
    <col min="5" max="5" width="8.00390625" style="1" bestFit="1" customWidth="1"/>
  </cols>
  <sheetData>
    <row r="1" spans="1:2" ht="12.75">
      <c r="A1" s="5" t="s">
        <v>2</v>
      </c>
      <c r="B1" s="41">
        <v>3</v>
      </c>
    </row>
    <row r="2" spans="1:2" ht="12.75">
      <c r="A2" s="5" t="s">
        <v>3</v>
      </c>
      <c r="B2" s="1">
        <v>18</v>
      </c>
    </row>
    <row r="3" spans="1:5" s="9" customFormat="1" ht="12.75">
      <c r="A3" s="5" t="s">
        <v>4</v>
      </c>
      <c r="B3" s="1">
        <v>90</v>
      </c>
      <c r="C3" s="1"/>
      <c r="D3" s="1"/>
      <c r="E3" s="1"/>
    </row>
    <row r="4" spans="1:255" s="10" customFormat="1" ht="38.25">
      <c r="A4" s="4" t="s">
        <v>0</v>
      </c>
      <c r="B4" s="2" t="s">
        <v>1</v>
      </c>
      <c r="C4" s="3" t="s">
        <v>5</v>
      </c>
      <c r="D4" s="3" t="s">
        <v>6</v>
      </c>
      <c r="E4" s="8" t="s">
        <v>7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15" ht="12.75">
      <c r="A5" s="5" t="s">
        <v>8</v>
      </c>
      <c r="B5" s="6">
        <v>2185.96</v>
      </c>
      <c r="C5" s="1">
        <f>Punkte!X4</f>
        <v>35.5</v>
      </c>
      <c r="D5" s="1">
        <v>1995</v>
      </c>
      <c r="E5" s="1">
        <v>-38</v>
      </c>
      <c r="F5" s="7"/>
      <c r="K5" s="60" t="s">
        <v>59</v>
      </c>
      <c r="L5" s="60"/>
      <c r="M5" s="60"/>
      <c r="N5" s="60"/>
      <c r="O5" s="60"/>
    </row>
    <row r="6" spans="1:15" ht="12.75">
      <c r="A6" s="5" t="s">
        <v>9</v>
      </c>
      <c r="B6" s="6">
        <v>2501.39</v>
      </c>
      <c r="C6" s="1">
        <f>Punkte!X5</f>
        <v>29.5</v>
      </c>
      <c r="D6" s="1">
        <v>2578</v>
      </c>
      <c r="E6" s="1">
        <v>14</v>
      </c>
      <c r="F6" s="7"/>
      <c r="K6" s="60"/>
      <c r="L6" s="60"/>
      <c r="M6" s="60"/>
      <c r="N6" s="60"/>
      <c r="O6" s="60"/>
    </row>
    <row r="7" spans="1:15" ht="12.75">
      <c r="A7" s="5" t="s">
        <v>10</v>
      </c>
      <c r="B7" s="6">
        <v>2313.22</v>
      </c>
      <c r="C7" s="1">
        <f>Punkte!X6</f>
        <v>37</v>
      </c>
      <c r="D7" s="1">
        <v>2309</v>
      </c>
      <c r="E7" s="1">
        <v>0</v>
      </c>
      <c r="F7" s="7"/>
      <c r="K7" s="60"/>
      <c r="L7" s="60"/>
      <c r="M7" s="60"/>
      <c r="N7" s="60"/>
      <c r="O7" s="60"/>
    </row>
    <row r="8" spans="1:15" ht="12.75">
      <c r="A8" s="5" t="s">
        <v>11</v>
      </c>
      <c r="B8" s="6">
        <v>2541</v>
      </c>
      <c r="C8" s="1">
        <f>Punkte!X7</f>
        <v>33</v>
      </c>
      <c r="D8" s="1">
        <v>2561</v>
      </c>
      <c r="E8" s="1">
        <v>3</v>
      </c>
      <c r="F8" s="7"/>
      <c r="K8" s="60"/>
      <c r="L8" s="60"/>
      <c r="M8" s="60"/>
      <c r="N8" s="60"/>
      <c r="O8" s="60"/>
    </row>
    <row r="9" spans="1:15" ht="12.75">
      <c r="A9" s="5" t="s">
        <v>12</v>
      </c>
      <c r="B9" s="6">
        <v>2156.29</v>
      </c>
      <c r="C9" s="1">
        <f>Punkte!X8</f>
        <v>32.5</v>
      </c>
      <c r="D9" s="1">
        <v>2199</v>
      </c>
      <c r="E9" s="1">
        <v>9</v>
      </c>
      <c r="F9" s="7"/>
      <c r="K9" s="60"/>
      <c r="L9" s="60"/>
      <c r="M9" s="60"/>
      <c r="N9" s="60"/>
      <c r="O9" s="60"/>
    </row>
    <row r="10" spans="1:6" ht="12.75">
      <c r="A10" s="5" t="s">
        <v>13</v>
      </c>
      <c r="B10" s="6">
        <v>2154.77</v>
      </c>
      <c r="C10" s="1">
        <f>Punkte!X9</f>
        <v>56</v>
      </c>
      <c r="D10" s="1">
        <v>1868</v>
      </c>
      <c r="E10" s="1">
        <v>-54</v>
      </c>
      <c r="F10" s="7"/>
    </row>
    <row r="11" spans="1:6" ht="12.75">
      <c r="A11" s="5" t="s">
        <v>14</v>
      </c>
      <c r="B11" s="6">
        <v>2391.64</v>
      </c>
      <c r="C11" s="1">
        <f>Punkte!X10</f>
        <v>27.25</v>
      </c>
      <c r="D11" s="1">
        <v>2514</v>
      </c>
      <c r="E11" s="1">
        <v>24</v>
      </c>
      <c r="F11" s="7"/>
    </row>
    <row r="12" spans="1:6" ht="12.75">
      <c r="A12" s="5" t="s">
        <v>15</v>
      </c>
      <c r="B12" s="6">
        <v>2199.32</v>
      </c>
      <c r="C12" s="1">
        <f>Punkte!X11</f>
        <v>36</v>
      </c>
      <c r="D12" s="1">
        <v>2435</v>
      </c>
      <c r="E12" s="1">
        <v>44</v>
      </c>
      <c r="F12" s="7"/>
    </row>
    <row r="13" spans="1:6" ht="12.75">
      <c r="A13" s="5" t="s">
        <v>16</v>
      </c>
      <c r="B13" s="6">
        <v>2860.48</v>
      </c>
      <c r="C13" s="1">
        <f>Punkte!X12</f>
        <v>24</v>
      </c>
      <c r="D13" s="1">
        <v>2814</v>
      </c>
      <c r="E13" s="1">
        <v>-9</v>
      </c>
      <c r="F13" s="7"/>
    </row>
    <row r="14" spans="1:6" ht="12.75">
      <c r="A14" s="5" t="s">
        <v>17</v>
      </c>
      <c r="B14" s="6">
        <v>2096.3</v>
      </c>
      <c r="C14" s="1">
        <f>Punkte!X13</f>
        <v>38</v>
      </c>
      <c r="D14" s="1">
        <v>1821</v>
      </c>
      <c r="E14" s="1">
        <v>-53</v>
      </c>
      <c r="F14" s="7"/>
    </row>
    <row r="15" spans="1:6" ht="12.75">
      <c r="A15" s="5" t="s">
        <v>18</v>
      </c>
      <c r="B15" s="6">
        <v>2148</v>
      </c>
      <c r="C15" s="1">
        <f>Punkte!X14</f>
        <v>49.5</v>
      </c>
      <c r="D15" s="1">
        <v>2302</v>
      </c>
      <c r="E15" s="1">
        <v>29</v>
      </c>
      <c r="F15" s="7"/>
    </row>
    <row r="16" spans="1:6" ht="12.75">
      <c r="A16" s="5" t="s">
        <v>19</v>
      </c>
      <c r="B16" s="6">
        <v>2069.02</v>
      </c>
      <c r="C16" s="1">
        <f>Punkte!X15</f>
        <v>50</v>
      </c>
      <c r="D16" s="1">
        <v>1868</v>
      </c>
      <c r="E16" s="1">
        <v>-39</v>
      </c>
      <c r="F16" s="7"/>
    </row>
    <row r="17" spans="1:6" ht="12.75">
      <c r="A17" s="5" t="s">
        <v>20</v>
      </c>
      <c r="B17" s="6">
        <v>2558.72</v>
      </c>
      <c r="C17" s="1">
        <f>Punkte!X16</f>
        <v>48.5</v>
      </c>
      <c r="D17" s="1">
        <v>2726</v>
      </c>
      <c r="E17" s="1">
        <v>32</v>
      </c>
      <c r="F17" s="7"/>
    </row>
    <row r="18" spans="1:6" ht="12.75">
      <c r="A18" s="5" t="s">
        <v>21</v>
      </c>
      <c r="B18" s="6">
        <v>2533.66</v>
      </c>
      <c r="C18" s="1">
        <f>Punkte!X17</f>
        <v>36</v>
      </c>
      <c r="D18" s="1">
        <v>2624</v>
      </c>
      <c r="E18" s="1">
        <v>18</v>
      </c>
      <c r="F18" s="7"/>
    </row>
    <row r="19" spans="1:6" ht="12.75">
      <c r="A19" s="5" t="s">
        <v>22</v>
      </c>
      <c r="B19" s="6">
        <v>2196.01</v>
      </c>
      <c r="C19" s="1">
        <f>Punkte!X18</f>
        <v>40.5</v>
      </c>
      <c r="D19" s="1">
        <v>2269</v>
      </c>
      <c r="E19" s="1">
        <v>15</v>
      </c>
      <c r="F19" s="7"/>
    </row>
    <row r="20" spans="1:6" ht="12.75">
      <c r="A20" s="5" t="s">
        <v>60</v>
      </c>
      <c r="B20" s="6" t="s">
        <v>61</v>
      </c>
      <c r="C20" s="1">
        <f>Punkte!X19</f>
        <v>49.5</v>
      </c>
      <c r="D20" s="1">
        <v>2450</v>
      </c>
      <c r="E20" s="1" t="s">
        <v>61</v>
      </c>
      <c r="F20" s="7"/>
    </row>
    <row r="21" spans="1:6" ht="12.75">
      <c r="A21" s="5" t="s">
        <v>23</v>
      </c>
      <c r="B21" s="6">
        <v>2237.3</v>
      </c>
      <c r="C21" s="1">
        <f>Punkte!X20</f>
        <v>27</v>
      </c>
      <c r="D21" s="1">
        <v>2152</v>
      </c>
      <c r="E21" s="1">
        <v>-17</v>
      </c>
      <c r="F21" s="7"/>
    </row>
    <row r="22" spans="1:6" ht="12.75">
      <c r="A22" s="5" t="s">
        <v>24</v>
      </c>
      <c r="B22" s="6">
        <v>2301.69</v>
      </c>
      <c r="C22" s="1">
        <f>Punkte!X21</f>
        <v>36.5</v>
      </c>
      <c r="D22" s="1">
        <v>2254</v>
      </c>
      <c r="E22" s="1">
        <v>-8</v>
      </c>
      <c r="F22" s="7"/>
    </row>
    <row r="23" spans="1:6" ht="12.75">
      <c r="A23" s="5" t="s">
        <v>25</v>
      </c>
      <c r="B23" s="6">
        <v>2440.54</v>
      </c>
      <c r="C23" s="1">
        <f>Punkte!X22</f>
        <v>17.5</v>
      </c>
      <c r="D23" s="1">
        <v>2554</v>
      </c>
      <c r="E23" s="1">
        <v>22</v>
      </c>
      <c r="F23" s="7"/>
    </row>
    <row r="24" spans="1:5" ht="12.75">
      <c r="A24" s="5" t="s">
        <v>26</v>
      </c>
      <c r="B24" s="6">
        <v>1832.01</v>
      </c>
      <c r="C24" s="1">
        <f>Punkte!X23</f>
        <v>31</v>
      </c>
      <c r="D24" s="1">
        <v>1585</v>
      </c>
      <c r="E24" s="1">
        <v>-48</v>
      </c>
    </row>
    <row r="25" spans="1:5" ht="12.75">
      <c r="A25" s="5" t="s">
        <v>27</v>
      </c>
      <c r="B25" s="6">
        <v>2375.09</v>
      </c>
      <c r="C25" s="1">
        <f>Punkte!X24</f>
        <v>28</v>
      </c>
      <c r="D25" s="1">
        <v>2593</v>
      </c>
      <c r="E25" s="1">
        <v>42</v>
      </c>
    </row>
    <row r="26" spans="1:5" ht="12.75">
      <c r="A26" s="5" t="s">
        <v>28</v>
      </c>
      <c r="B26" s="6">
        <v>1935.05</v>
      </c>
      <c r="C26" s="1">
        <f>Punkte!X25</f>
        <v>47</v>
      </c>
      <c r="D26" s="1">
        <v>1569</v>
      </c>
      <c r="E26" s="1">
        <v>-71</v>
      </c>
    </row>
    <row r="27" spans="1:5" ht="12.75">
      <c r="A27" s="5" t="s">
        <v>29</v>
      </c>
      <c r="B27" s="6">
        <v>1891.7</v>
      </c>
      <c r="C27" s="1">
        <f>Punkte!X26</f>
        <v>11</v>
      </c>
      <c r="D27" s="1">
        <v>1923</v>
      </c>
      <c r="E27" s="1">
        <v>7</v>
      </c>
    </row>
    <row r="28" spans="1:5" ht="12.75">
      <c r="A28" s="5" t="s">
        <v>30</v>
      </c>
      <c r="B28" s="6">
        <v>2615.39</v>
      </c>
      <c r="C28" s="1">
        <f>Punkte!X27</f>
        <v>10</v>
      </c>
      <c r="D28" s="1">
        <v>2735</v>
      </c>
      <c r="E28" s="1">
        <v>23</v>
      </c>
    </row>
    <row r="29" spans="1:5" ht="12.75">
      <c r="A29" s="5" t="s">
        <v>31</v>
      </c>
      <c r="B29" s="6">
        <v>2426.07</v>
      </c>
      <c r="C29" s="1">
        <f>Punkte!X28</f>
        <v>0</v>
      </c>
      <c r="D29" s="1">
        <v>2404</v>
      </c>
      <c r="E29" s="1">
        <v>-5</v>
      </c>
    </row>
    <row r="30" spans="1:5" ht="12.75">
      <c r="A30" s="5" t="s">
        <v>32</v>
      </c>
      <c r="B30" s="6">
        <v>2056.12</v>
      </c>
      <c r="C30" s="1">
        <f>Punkte!X29</f>
        <v>0</v>
      </c>
      <c r="D30" s="1">
        <v>2192</v>
      </c>
      <c r="E30" s="1">
        <v>25</v>
      </c>
    </row>
    <row r="31" spans="1:5" ht="12.75">
      <c r="A31" s="5" t="s">
        <v>33</v>
      </c>
      <c r="B31" s="6">
        <v>2644.54</v>
      </c>
      <c r="C31" s="1">
        <f>Punkte!X30</f>
        <v>0</v>
      </c>
      <c r="D31" s="1">
        <v>2640</v>
      </c>
      <c r="E31" s="1">
        <v>-2</v>
      </c>
    </row>
    <row r="32" spans="1:5" ht="12.75">
      <c r="A32" s="5" t="s">
        <v>34</v>
      </c>
      <c r="B32" s="6">
        <v>2681.74</v>
      </c>
      <c r="C32" s="1">
        <f>Punkte!X31</f>
        <v>0</v>
      </c>
      <c r="D32" s="1">
        <v>2860</v>
      </c>
      <c r="E32" s="1">
        <v>35</v>
      </c>
    </row>
    <row r="33" ht="12.75">
      <c r="B33" s="6"/>
    </row>
    <row r="34" ht="12.75">
      <c r="B34" s="6"/>
    </row>
    <row r="35" ht="12.75">
      <c r="B35" s="6"/>
    </row>
    <row r="36" ht="12.75">
      <c r="B36" s="6"/>
    </row>
    <row r="37" ht="12.75">
      <c r="B37" s="6"/>
    </row>
    <row r="38" ht="12.75">
      <c r="B38" s="6"/>
    </row>
    <row r="39" ht="12.75">
      <c r="B39" s="6"/>
    </row>
    <row r="40" ht="12.75">
      <c r="B40" s="6"/>
    </row>
    <row r="41" ht="12.75">
      <c r="B41" s="6"/>
    </row>
    <row r="42" ht="12.75">
      <c r="B42" s="6"/>
    </row>
    <row r="43" ht="12.75">
      <c r="B43" s="6"/>
    </row>
    <row r="44" ht="12.75">
      <c r="B44" s="6"/>
    </row>
    <row r="45" ht="12.75">
      <c r="B45" s="6"/>
    </row>
    <row r="46" ht="12.75">
      <c r="B46" s="6"/>
    </row>
    <row r="47" ht="12.75">
      <c r="B47" s="6"/>
    </row>
    <row r="48" ht="12.75">
      <c r="B48" s="6"/>
    </row>
    <row r="49" ht="12.75">
      <c r="B49" s="6"/>
    </row>
    <row r="50" ht="12.75">
      <c r="B50" s="6"/>
    </row>
    <row r="51" ht="12.75">
      <c r="B51" s="6"/>
    </row>
    <row r="52" ht="12.75">
      <c r="B52" s="6"/>
    </row>
    <row r="53" ht="12.75">
      <c r="B53" s="6"/>
    </row>
    <row r="54" ht="12.75">
      <c r="B54" s="6"/>
    </row>
    <row r="55" ht="12.75">
      <c r="B55" s="6"/>
    </row>
    <row r="56" ht="12.75">
      <c r="B56" s="6"/>
    </row>
    <row r="57" ht="12.75">
      <c r="B57" s="6"/>
    </row>
    <row r="58" ht="12.75">
      <c r="B58" s="6"/>
    </row>
    <row r="59" ht="12.75">
      <c r="B59" s="6"/>
    </row>
    <row r="60" ht="12.75">
      <c r="B60" s="6"/>
    </row>
    <row r="61" ht="12.75">
      <c r="B61" s="6"/>
    </row>
    <row r="62" ht="12.75">
      <c r="B62" s="6"/>
    </row>
    <row r="63" ht="12.75">
      <c r="B63" s="6"/>
    </row>
    <row r="64" ht="12.75">
      <c r="B64" s="6"/>
    </row>
    <row r="65" ht="12.75">
      <c r="B65" s="6"/>
    </row>
    <row r="66" ht="12.75">
      <c r="B66" s="6"/>
    </row>
    <row r="67" ht="12.75">
      <c r="B67" s="6"/>
    </row>
    <row r="68" ht="12.75">
      <c r="B68" s="6"/>
    </row>
    <row r="69" ht="12.75">
      <c r="B69" s="6"/>
    </row>
    <row r="70" ht="12.75">
      <c r="B70" s="6"/>
    </row>
    <row r="71" ht="12.75">
      <c r="B71" s="6"/>
    </row>
    <row r="72" ht="12.75">
      <c r="B72" s="6"/>
    </row>
    <row r="73" ht="12.75">
      <c r="B73" s="6"/>
    </row>
    <row r="74" ht="12.75">
      <c r="B74" s="6"/>
    </row>
    <row r="75" ht="12.75">
      <c r="B75" s="6"/>
    </row>
    <row r="76" ht="12.75">
      <c r="B76" s="6"/>
    </row>
    <row r="77" ht="12.75">
      <c r="B77" s="6"/>
    </row>
    <row r="78" ht="12.75">
      <c r="B78" s="6"/>
    </row>
    <row r="79" ht="12.75">
      <c r="B79" s="6"/>
    </row>
    <row r="80" ht="12.75">
      <c r="B80" s="6"/>
    </row>
    <row r="81" ht="12.75">
      <c r="B81" s="6"/>
    </row>
    <row r="82" ht="12.75">
      <c r="B82" s="6"/>
    </row>
    <row r="83" ht="12.75">
      <c r="B83" s="6"/>
    </row>
    <row r="84" ht="12.75">
      <c r="B84" s="6"/>
    </row>
    <row r="85" ht="12.75">
      <c r="B85" s="6"/>
    </row>
    <row r="86" ht="12.75">
      <c r="B86" s="6"/>
    </row>
    <row r="87" ht="12.75">
      <c r="B87" s="6"/>
    </row>
    <row r="88" ht="12.75">
      <c r="B88" s="6"/>
    </row>
    <row r="89" ht="12.75">
      <c r="B89" s="6"/>
    </row>
    <row r="90" ht="12.75">
      <c r="B90" s="6"/>
    </row>
    <row r="91" ht="12.75">
      <c r="B91" s="6"/>
    </row>
    <row r="92" ht="12.75">
      <c r="B92" s="6"/>
    </row>
    <row r="93" ht="12.75">
      <c r="B93" s="6"/>
    </row>
    <row r="94" ht="12.75">
      <c r="B94" s="6"/>
    </row>
    <row r="95" ht="12.75">
      <c r="B95" s="6"/>
    </row>
    <row r="96" ht="12.75">
      <c r="B96" s="6"/>
    </row>
    <row r="97" ht="12.75">
      <c r="B97" s="6"/>
    </row>
    <row r="98" ht="12.75">
      <c r="B98" s="6"/>
    </row>
    <row r="99" ht="12.75">
      <c r="B99" s="6"/>
    </row>
    <row r="100" ht="12.75">
      <c r="B100" s="6"/>
    </row>
    <row r="101" ht="12.75">
      <c r="B101" s="6"/>
    </row>
    <row r="102" ht="12.75">
      <c r="B102" s="6"/>
    </row>
    <row r="103" ht="12.75">
      <c r="B103" s="6"/>
    </row>
    <row r="104" ht="12.75">
      <c r="B104" s="6"/>
    </row>
    <row r="105" ht="12.75">
      <c r="B105" s="6"/>
    </row>
    <row r="106" ht="12.75">
      <c r="B106" s="6"/>
    </row>
    <row r="107" ht="12.75">
      <c r="B107" s="6"/>
    </row>
    <row r="108" ht="12.75">
      <c r="B108" s="6"/>
    </row>
    <row r="109" ht="12.75">
      <c r="B109" s="6"/>
    </row>
    <row r="110" ht="12.75">
      <c r="B110" s="6"/>
    </row>
    <row r="111" ht="12.75">
      <c r="B111" s="6"/>
    </row>
    <row r="112" ht="12.75">
      <c r="B112" s="6"/>
    </row>
    <row r="113" ht="12.75">
      <c r="B113" s="6"/>
    </row>
    <row r="114" ht="12.75">
      <c r="B114" s="6"/>
    </row>
    <row r="115" ht="12.75">
      <c r="B115" s="6"/>
    </row>
    <row r="116" ht="12.75">
      <c r="B116" s="6"/>
    </row>
    <row r="117" ht="12.75">
      <c r="B117" s="6"/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</sheetData>
  <mergeCells count="1">
    <mergeCell ref="K5:O9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V33"/>
  <sheetViews>
    <sheetView workbookViewId="0" topLeftCell="A1">
      <selection activeCell="A2" sqref="A2"/>
    </sheetView>
  </sheetViews>
  <sheetFormatPr defaultColWidth="9.140625" defaultRowHeight="12.75"/>
  <cols>
    <col min="1" max="1" width="23.421875" style="0" customWidth="1"/>
    <col min="2" max="2" width="11.421875" style="0" customWidth="1"/>
    <col min="3" max="21" width="6.7109375" style="0" customWidth="1"/>
    <col min="22" max="16384" width="11.421875" style="0" customWidth="1"/>
  </cols>
  <sheetData>
    <row r="1" spans="1:2" ht="18">
      <c r="A1" s="45" t="s">
        <v>62</v>
      </c>
      <c r="B1" s="46"/>
    </row>
    <row r="2" spans="1:2" ht="12.75">
      <c r="A2" s="18"/>
      <c r="B2" s="20"/>
    </row>
    <row r="3" spans="1:21" ht="12.75">
      <c r="A3" s="18" t="s">
        <v>0</v>
      </c>
      <c r="B3" s="20" t="s">
        <v>42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  <c r="O3">
        <v>13</v>
      </c>
      <c r="P3">
        <v>14</v>
      </c>
      <c r="Q3">
        <v>15</v>
      </c>
      <c r="R3">
        <v>16</v>
      </c>
      <c r="S3">
        <v>17</v>
      </c>
      <c r="T3">
        <v>18</v>
      </c>
      <c r="U3" t="s">
        <v>57</v>
      </c>
    </row>
    <row r="4" spans="1:22" ht="12.75">
      <c r="A4" s="11" t="s">
        <v>8</v>
      </c>
      <c r="B4" s="36" t="s">
        <v>48</v>
      </c>
      <c r="C4" t="s">
        <v>56</v>
      </c>
      <c r="D4" t="s">
        <v>56</v>
      </c>
      <c r="E4" t="s">
        <v>56</v>
      </c>
      <c r="F4" t="s">
        <v>56</v>
      </c>
      <c r="G4" t="s">
        <v>56</v>
      </c>
      <c r="H4" t="s">
        <v>56</v>
      </c>
      <c r="I4" t="s">
        <v>56</v>
      </c>
      <c r="J4" t="s">
        <v>58</v>
      </c>
      <c r="K4" t="s">
        <v>56</v>
      </c>
      <c r="L4" t="s">
        <v>56</v>
      </c>
      <c r="M4" t="s">
        <v>56</v>
      </c>
      <c r="N4" t="s">
        <v>58</v>
      </c>
      <c r="O4" t="s">
        <v>56</v>
      </c>
      <c r="P4" t="s">
        <v>56</v>
      </c>
      <c r="Q4" t="s">
        <v>56</v>
      </c>
      <c r="R4" t="s">
        <v>58</v>
      </c>
      <c r="S4" t="s">
        <v>56</v>
      </c>
      <c r="T4" t="s">
        <v>56</v>
      </c>
      <c r="U4">
        <f>SUM(C4:T4)</f>
        <v>0</v>
      </c>
      <c r="V4" t="str">
        <f>A4</f>
        <v>Banaszek, Marcin</v>
      </c>
    </row>
    <row r="5" spans="1:22" ht="12.75">
      <c r="A5" s="11" t="s">
        <v>9</v>
      </c>
      <c r="B5" s="36" t="s">
        <v>49</v>
      </c>
      <c r="C5" t="s">
        <v>56</v>
      </c>
      <c r="G5" t="s">
        <v>56</v>
      </c>
      <c r="U5">
        <f aca="true" t="shared" si="0" ref="U5:U31">SUM(C5:T5)</f>
        <v>0</v>
      </c>
      <c r="V5" t="str">
        <f aca="true" t="shared" si="1" ref="V5:V31">A5</f>
        <v>Beers, Eddy van</v>
      </c>
    </row>
    <row r="6" spans="1:22" ht="12.75">
      <c r="A6" s="11" t="s">
        <v>10</v>
      </c>
      <c r="B6" s="36" t="s">
        <v>48</v>
      </c>
      <c r="U6">
        <f t="shared" si="0"/>
        <v>0</v>
      </c>
      <c r="V6" t="str">
        <f t="shared" si="1"/>
        <v>Czeremin, Claus</v>
      </c>
    </row>
    <row r="7" spans="1:22" ht="12.75">
      <c r="A7" s="11" t="s">
        <v>11</v>
      </c>
      <c r="B7" s="36" t="s">
        <v>53</v>
      </c>
      <c r="U7">
        <f t="shared" si="0"/>
        <v>0</v>
      </c>
      <c r="V7" t="str">
        <f t="shared" si="1"/>
        <v>Dragoun, Michal</v>
      </c>
    </row>
    <row r="8" spans="1:22" ht="12.75">
      <c r="A8" s="11" t="s">
        <v>12</v>
      </c>
      <c r="B8" s="36" t="s">
        <v>49</v>
      </c>
      <c r="U8">
        <f t="shared" si="0"/>
        <v>0</v>
      </c>
      <c r="V8" t="str">
        <f t="shared" si="1"/>
        <v>Herck, Marcel van</v>
      </c>
    </row>
    <row r="9" spans="1:22" ht="12.75">
      <c r="A9" s="11" t="s">
        <v>13</v>
      </c>
      <c r="B9" s="36" t="s">
        <v>48</v>
      </c>
      <c r="U9">
        <f t="shared" si="0"/>
        <v>0</v>
      </c>
      <c r="V9" t="str">
        <f t="shared" si="1"/>
        <v>Kaufhold, Thomas</v>
      </c>
    </row>
    <row r="10" spans="1:22" ht="12.75">
      <c r="A10" s="11" t="s">
        <v>14</v>
      </c>
      <c r="B10" s="36" t="s">
        <v>51</v>
      </c>
      <c r="U10">
        <f t="shared" si="0"/>
        <v>0</v>
      </c>
      <c r="V10" t="str">
        <f t="shared" si="1"/>
        <v>Kolcak, Marek</v>
      </c>
    </row>
    <row r="11" spans="1:22" ht="12.75">
      <c r="A11" s="11" t="s">
        <v>15</v>
      </c>
      <c r="B11" s="36" t="s">
        <v>51</v>
      </c>
      <c r="U11">
        <f t="shared" si="0"/>
        <v>0</v>
      </c>
      <c r="V11" t="str">
        <f t="shared" si="1"/>
        <v>Mihalco, Oto</v>
      </c>
    </row>
    <row r="12" spans="1:22" ht="12.75">
      <c r="A12" s="11" t="s">
        <v>16</v>
      </c>
      <c r="B12" s="36" t="s">
        <v>46</v>
      </c>
      <c r="U12">
        <f t="shared" si="0"/>
        <v>0</v>
      </c>
      <c r="V12" t="str">
        <f t="shared" si="1"/>
        <v>Murdzia, Piotr</v>
      </c>
    </row>
    <row r="13" spans="1:22" ht="12.75">
      <c r="A13" s="11" t="s">
        <v>17</v>
      </c>
      <c r="B13" s="36" t="s">
        <v>48</v>
      </c>
      <c r="U13">
        <f t="shared" si="0"/>
        <v>0</v>
      </c>
      <c r="V13" t="str">
        <f t="shared" si="1"/>
        <v>Muth, Josef</v>
      </c>
    </row>
    <row r="14" spans="1:22" ht="12.75">
      <c r="A14" s="11" t="s">
        <v>18</v>
      </c>
      <c r="B14" s="36" t="s">
        <v>48</v>
      </c>
      <c r="U14">
        <f t="shared" si="0"/>
        <v>0</v>
      </c>
      <c r="V14" t="str">
        <f t="shared" si="1"/>
        <v>Neef, Wilfried</v>
      </c>
    </row>
    <row r="15" spans="1:22" ht="12.75">
      <c r="A15" s="11" t="s">
        <v>19</v>
      </c>
      <c r="B15" s="36" t="s">
        <v>53</v>
      </c>
      <c r="U15">
        <f t="shared" si="0"/>
        <v>0</v>
      </c>
      <c r="V15" t="str">
        <f t="shared" si="1"/>
        <v>Petras, Milan</v>
      </c>
    </row>
    <row r="16" spans="1:22" ht="12.75">
      <c r="A16" s="11" t="s">
        <v>20</v>
      </c>
      <c r="B16" s="36" t="s">
        <v>48</v>
      </c>
      <c r="U16">
        <f t="shared" si="0"/>
        <v>0</v>
      </c>
      <c r="V16" t="str">
        <f t="shared" si="1"/>
        <v>Pfannkuche, Michael</v>
      </c>
    </row>
    <row r="17" spans="1:22" ht="12.75">
      <c r="A17" s="11" t="s">
        <v>21</v>
      </c>
      <c r="B17" s="36" t="s">
        <v>46</v>
      </c>
      <c r="U17">
        <f t="shared" si="0"/>
        <v>0</v>
      </c>
      <c r="V17" t="str">
        <f t="shared" si="1"/>
        <v>Piliczewski, Bogusz </v>
      </c>
    </row>
    <row r="18" spans="1:22" ht="12.75">
      <c r="A18" s="11" t="s">
        <v>22</v>
      </c>
      <c r="B18" s="36" t="s">
        <v>48</v>
      </c>
      <c r="U18">
        <f t="shared" si="0"/>
        <v>0</v>
      </c>
      <c r="V18" t="str">
        <f t="shared" si="1"/>
        <v>Rein, Andreas</v>
      </c>
    </row>
    <row r="19" spans="1:22" ht="12.75">
      <c r="A19" s="11" t="s">
        <v>60</v>
      </c>
      <c r="B19" s="36" t="s">
        <v>48</v>
      </c>
      <c r="U19">
        <f>SUM(C19:T19)</f>
        <v>0</v>
      </c>
      <c r="V19" t="str">
        <f t="shared" si="1"/>
        <v>Richter, Frank</v>
      </c>
    </row>
    <row r="20" spans="1:22" ht="12.75">
      <c r="A20" s="11" t="s">
        <v>23</v>
      </c>
      <c r="B20" s="36" t="s">
        <v>48</v>
      </c>
      <c r="U20">
        <f t="shared" si="0"/>
        <v>0</v>
      </c>
      <c r="V20" t="str">
        <f t="shared" si="1"/>
        <v>Rothwell, Stephen</v>
      </c>
    </row>
    <row r="21" spans="1:22" ht="12.75">
      <c r="A21" s="11" t="s">
        <v>24</v>
      </c>
      <c r="B21" s="36" t="s">
        <v>48</v>
      </c>
      <c r="U21">
        <f t="shared" si="0"/>
        <v>0</v>
      </c>
      <c r="V21" t="str">
        <f t="shared" si="1"/>
        <v>Schäfer, Ronald</v>
      </c>
    </row>
    <row r="22" spans="1:22" ht="12.75">
      <c r="A22" s="11" t="s">
        <v>25</v>
      </c>
      <c r="B22" s="36" t="s">
        <v>50</v>
      </c>
      <c r="U22">
        <f t="shared" si="0"/>
        <v>0</v>
      </c>
      <c r="V22" t="str">
        <f t="shared" si="1"/>
        <v>Selivanov, Andrej</v>
      </c>
    </row>
    <row r="23" spans="1:22" ht="12.75">
      <c r="A23" s="11" t="s">
        <v>26</v>
      </c>
      <c r="B23" s="36" t="s">
        <v>48</v>
      </c>
      <c r="U23">
        <f t="shared" si="0"/>
        <v>0</v>
      </c>
      <c r="V23" t="str">
        <f t="shared" si="1"/>
        <v>Sieberg, Rolf</v>
      </c>
    </row>
    <row r="24" spans="1:22" ht="12.75">
      <c r="A24" s="11" t="s">
        <v>27</v>
      </c>
      <c r="B24" s="36" t="s">
        <v>51</v>
      </c>
      <c r="U24">
        <f t="shared" si="0"/>
        <v>0</v>
      </c>
      <c r="V24" t="str">
        <f t="shared" si="1"/>
        <v>Siran, Lubomir</v>
      </c>
    </row>
    <row r="25" spans="1:22" ht="12.75">
      <c r="A25" s="11" t="s">
        <v>28</v>
      </c>
      <c r="B25" s="36" t="s">
        <v>48</v>
      </c>
      <c r="U25">
        <f t="shared" si="0"/>
        <v>0</v>
      </c>
      <c r="V25" t="str">
        <f t="shared" si="1"/>
        <v>Speer, Dominik</v>
      </c>
    </row>
    <row r="26" spans="1:22" ht="12.75">
      <c r="A26" s="11" t="s">
        <v>29</v>
      </c>
      <c r="B26" s="36" t="s">
        <v>48</v>
      </c>
      <c r="U26">
        <f t="shared" si="0"/>
        <v>0</v>
      </c>
      <c r="V26" t="str">
        <f t="shared" si="1"/>
        <v>Thoma, Andreas</v>
      </c>
    </row>
    <row r="27" spans="1:22" ht="12.75">
      <c r="A27" s="11" t="s">
        <v>30</v>
      </c>
      <c r="B27" s="36" t="s">
        <v>48</v>
      </c>
      <c r="U27">
        <f t="shared" si="0"/>
        <v>0</v>
      </c>
      <c r="V27" t="str">
        <f t="shared" si="1"/>
        <v>Tummes, Boris</v>
      </c>
    </row>
    <row r="28" spans="1:22" ht="12.75">
      <c r="A28" s="11" t="s">
        <v>31</v>
      </c>
      <c r="B28" s="36" t="s">
        <v>51</v>
      </c>
      <c r="U28">
        <f t="shared" si="0"/>
        <v>0</v>
      </c>
      <c r="V28" t="str">
        <f t="shared" si="1"/>
        <v>Vanka, Miloslav</v>
      </c>
    </row>
    <row r="29" spans="1:22" ht="12.75">
      <c r="A29" s="11" t="s">
        <v>32</v>
      </c>
      <c r="B29" s="36" t="s">
        <v>48</v>
      </c>
      <c r="U29">
        <f t="shared" si="0"/>
        <v>0</v>
      </c>
      <c r="V29" t="str">
        <f t="shared" si="1"/>
        <v>Walther, Thomas</v>
      </c>
    </row>
    <row r="30" spans="1:22" ht="12.75">
      <c r="A30" s="11" t="s">
        <v>33</v>
      </c>
      <c r="B30" s="36" t="s">
        <v>47</v>
      </c>
      <c r="U30">
        <f t="shared" si="0"/>
        <v>0</v>
      </c>
      <c r="V30" t="str">
        <f t="shared" si="1"/>
        <v>Wissmann, Dolf</v>
      </c>
    </row>
    <row r="31" spans="1:22" ht="12.75">
      <c r="A31" s="11" t="s">
        <v>34</v>
      </c>
      <c r="B31" s="36" t="s">
        <v>48</v>
      </c>
      <c r="U31">
        <f t="shared" si="0"/>
        <v>0</v>
      </c>
      <c r="V31" t="str">
        <f t="shared" si="1"/>
        <v>Zude, Arno</v>
      </c>
    </row>
    <row r="32" spans="1:2" ht="12.75">
      <c r="A32" s="11"/>
      <c r="B32" s="36"/>
    </row>
    <row r="33" spans="1:21" ht="15.75">
      <c r="A33" s="35" t="s">
        <v>52</v>
      </c>
      <c r="B33" s="36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V33"/>
  <sheetViews>
    <sheetView workbookViewId="0" topLeftCell="A1">
      <selection activeCell="Y14" sqref="Y14:Y15"/>
    </sheetView>
  </sheetViews>
  <sheetFormatPr defaultColWidth="9.140625" defaultRowHeight="12.75"/>
  <cols>
    <col min="1" max="1" width="19.57421875" style="0" customWidth="1"/>
    <col min="2" max="2" width="5.00390625" style="0" bestFit="1" customWidth="1"/>
    <col min="3" max="20" width="4.7109375" style="0" customWidth="1"/>
    <col min="21" max="21" width="7.421875" style="0" bestFit="1" customWidth="1"/>
    <col min="22" max="22" width="16.140625" style="0" bestFit="1" customWidth="1"/>
  </cols>
  <sheetData>
    <row r="1" spans="1:2" ht="18">
      <c r="A1" s="45" t="s">
        <v>62</v>
      </c>
      <c r="B1" s="46"/>
    </row>
    <row r="2" spans="1:2" ht="12.75">
      <c r="A2" s="18"/>
      <c r="B2" s="20"/>
    </row>
    <row r="3" spans="1:21" ht="12.75">
      <c r="A3" s="18" t="s">
        <v>0</v>
      </c>
      <c r="B3" s="20" t="s">
        <v>42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  <c r="O3">
        <v>13</v>
      </c>
      <c r="P3">
        <v>14</v>
      </c>
      <c r="Q3">
        <v>15</v>
      </c>
      <c r="R3">
        <v>16</v>
      </c>
      <c r="S3">
        <v>17</v>
      </c>
      <c r="T3">
        <v>18</v>
      </c>
      <c r="U3" t="s">
        <v>57</v>
      </c>
    </row>
    <row r="4" spans="1:22" ht="12.75">
      <c r="A4" s="11" t="s">
        <v>8</v>
      </c>
      <c r="B4" s="36" t="s">
        <v>48</v>
      </c>
      <c r="C4" t="s">
        <v>56</v>
      </c>
      <c r="D4" t="s">
        <v>56</v>
      </c>
      <c r="E4" t="s">
        <v>56</v>
      </c>
      <c r="F4" t="s">
        <v>56</v>
      </c>
      <c r="G4" t="s">
        <v>56</v>
      </c>
      <c r="H4" t="s">
        <v>56</v>
      </c>
      <c r="I4" t="s">
        <v>56</v>
      </c>
      <c r="J4" t="s">
        <v>58</v>
      </c>
      <c r="K4" t="s">
        <v>56</v>
      </c>
      <c r="L4" t="s">
        <v>56</v>
      </c>
      <c r="M4" t="s">
        <v>56</v>
      </c>
      <c r="N4" t="s">
        <v>58</v>
      </c>
      <c r="O4" t="s">
        <v>56</v>
      </c>
      <c r="P4" t="s">
        <v>56</v>
      </c>
      <c r="Q4" t="s">
        <v>56</v>
      </c>
      <c r="R4" t="s">
        <v>58</v>
      </c>
      <c r="S4" t="s">
        <v>56</v>
      </c>
      <c r="T4" t="s">
        <v>56</v>
      </c>
      <c r="U4">
        <f>SUM(C4:T4)</f>
        <v>0</v>
      </c>
      <c r="V4" t="str">
        <f>A4</f>
        <v>Banaszek, Marcin</v>
      </c>
    </row>
    <row r="5" spans="1:22" ht="12.75">
      <c r="A5" s="11" t="s">
        <v>9</v>
      </c>
      <c r="B5" s="36" t="s">
        <v>49</v>
      </c>
      <c r="C5" t="s">
        <v>56</v>
      </c>
      <c r="G5" t="s">
        <v>56</v>
      </c>
      <c r="U5">
        <f aca="true" t="shared" si="0" ref="U5:U31">SUM(C5:T5)</f>
        <v>0</v>
      </c>
      <c r="V5" t="str">
        <f aca="true" t="shared" si="1" ref="V5:V33">A5</f>
        <v>Beers, Eddy van</v>
      </c>
    </row>
    <row r="6" spans="1:22" ht="12.75">
      <c r="A6" s="11" t="s">
        <v>10</v>
      </c>
      <c r="B6" s="36" t="s">
        <v>48</v>
      </c>
      <c r="U6">
        <f t="shared" si="0"/>
        <v>0</v>
      </c>
      <c r="V6" t="str">
        <f t="shared" si="1"/>
        <v>Czeremin, Claus</v>
      </c>
    </row>
    <row r="7" spans="1:22" ht="12.75">
      <c r="A7" s="11" t="s">
        <v>11</v>
      </c>
      <c r="B7" s="36" t="s">
        <v>53</v>
      </c>
      <c r="U7">
        <f t="shared" si="0"/>
        <v>0</v>
      </c>
      <c r="V7" t="str">
        <f t="shared" si="1"/>
        <v>Dragoun, Michal</v>
      </c>
    </row>
    <row r="8" spans="1:22" ht="12.75">
      <c r="A8" s="11" t="s">
        <v>12</v>
      </c>
      <c r="B8" s="36" t="s">
        <v>49</v>
      </c>
      <c r="U8">
        <f t="shared" si="0"/>
        <v>0</v>
      </c>
      <c r="V8" t="str">
        <f t="shared" si="1"/>
        <v>Herck, Marcel van</v>
      </c>
    </row>
    <row r="9" spans="1:22" ht="12.75">
      <c r="A9" s="11" t="s">
        <v>13</v>
      </c>
      <c r="B9" s="36" t="s">
        <v>48</v>
      </c>
      <c r="U9">
        <f t="shared" si="0"/>
        <v>0</v>
      </c>
      <c r="V9" t="str">
        <f t="shared" si="1"/>
        <v>Kaufhold, Thomas</v>
      </c>
    </row>
    <row r="10" spans="1:22" ht="12.75">
      <c r="A10" s="11" t="s">
        <v>14</v>
      </c>
      <c r="B10" s="36" t="s">
        <v>51</v>
      </c>
      <c r="U10">
        <f t="shared" si="0"/>
        <v>0</v>
      </c>
      <c r="V10" t="str">
        <f t="shared" si="1"/>
        <v>Kolcak, Marek</v>
      </c>
    </row>
    <row r="11" spans="1:22" ht="12.75">
      <c r="A11" s="11" t="s">
        <v>15</v>
      </c>
      <c r="B11" s="36" t="s">
        <v>51</v>
      </c>
      <c r="U11">
        <f t="shared" si="0"/>
        <v>0</v>
      </c>
      <c r="V11" t="str">
        <f t="shared" si="1"/>
        <v>Mihalco, Oto</v>
      </c>
    </row>
    <row r="12" spans="1:22" ht="12.75">
      <c r="A12" s="11" t="s">
        <v>16</v>
      </c>
      <c r="B12" s="36" t="s">
        <v>46</v>
      </c>
      <c r="U12">
        <f t="shared" si="0"/>
        <v>0</v>
      </c>
      <c r="V12" t="str">
        <f t="shared" si="1"/>
        <v>Murdzia, Piotr</v>
      </c>
    </row>
    <row r="13" spans="1:22" ht="12.75">
      <c r="A13" s="11" t="s">
        <v>17</v>
      </c>
      <c r="B13" s="36" t="s">
        <v>48</v>
      </c>
      <c r="U13">
        <f t="shared" si="0"/>
        <v>0</v>
      </c>
      <c r="V13" t="str">
        <f t="shared" si="1"/>
        <v>Muth, Josef</v>
      </c>
    </row>
    <row r="14" spans="1:22" ht="12.75">
      <c r="A14" s="11" t="s">
        <v>18</v>
      </c>
      <c r="B14" s="36" t="s">
        <v>48</v>
      </c>
      <c r="U14">
        <f t="shared" si="0"/>
        <v>0</v>
      </c>
      <c r="V14" t="str">
        <f t="shared" si="1"/>
        <v>Neef, Wilfried</v>
      </c>
    </row>
    <row r="15" spans="1:22" ht="12.75">
      <c r="A15" s="11" t="s">
        <v>19</v>
      </c>
      <c r="B15" s="36" t="s">
        <v>53</v>
      </c>
      <c r="U15">
        <f t="shared" si="0"/>
        <v>0</v>
      </c>
      <c r="V15" t="str">
        <f t="shared" si="1"/>
        <v>Petras, Milan</v>
      </c>
    </row>
    <row r="16" spans="1:22" ht="12.75">
      <c r="A16" s="11" t="s">
        <v>20</v>
      </c>
      <c r="B16" s="36" t="s">
        <v>48</v>
      </c>
      <c r="U16">
        <f t="shared" si="0"/>
        <v>0</v>
      </c>
      <c r="V16" t="str">
        <f t="shared" si="1"/>
        <v>Pfannkuche, Michael</v>
      </c>
    </row>
    <row r="17" spans="1:22" ht="12.75">
      <c r="A17" s="11" t="s">
        <v>21</v>
      </c>
      <c r="B17" s="36" t="s">
        <v>46</v>
      </c>
      <c r="U17">
        <f t="shared" si="0"/>
        <v>0</v>
      </c>
      <c r="V17" t="str">
        <f t="shared" si="1"/>
        <v>Piliczewski, Bogusz </v>
      </c>
    </row>
    <row r="18" spans="1:22" ht="12.75">
      <c r="A18" s="11" t="s">
        <v>22</v>
      </c>
      <c r="B18" s="36" t="s">
        <v>48</v>
      </c>
      <c r="U18">
        <f t="shared" si="0"/>
        <v>0</v>
      </c>
      <c r="V18" t="str">
        <f t="shared" si="1"/>
        <v>Rein, Andreas</v>
      </c>
    </row>
    <row r="19" spans="1:22" ht="12.75">
      <c r="A19" s="11" t="s">
        <v>60</v>
      </c>
      <c r="B19" s="36" t="s">
        <v>48</v>
      </c>
      <c r="U19">
        <f>SUM(C19:T19)</f>
        <v>0</v>
      </c>
      <c r="V19" t="str">
        <f t="shared" si="1"/>
        <v>Richter, Frank</v>
      </c>
    </row>
    <row r="20" spans="1:22" ht="12.75">
      <c r="A20" s="11" t="s">
        <v>23</v>
      </c>
      <c r="B20" s="36" t="s">
        <v>48</v>
      </c>
      <c r="U20">
        <f t="shared" si="0"/>
        <v>0</v>
      </c>
      <c r="V20" t="str">
        <f t="shared" si="1"/>
        <v>Rothwell, Stephen</v>
      </c>
    </row>
    <row r="21" spans="1:22" ht="12.75">
      <c r="A21" s="11" t="s">
        <v>24</v>
      </c>
      <c r="B21" s="36" t="s">
        <v>48</v>
      </c>
      <c r="U21">
        <f t="shared" si="0"/>
        <v>0</v>
      </c>
      <c r="V21" t="str">
        <f t="shared" si="1"/>
        <v>Schäfer, Ronald</v>
      </c>
    </row>
    <row r="22" spans="1:22" ht="12.75">
      <c r="A22" s="11" t="s">
        <v>25</v>
      </c>
      <c r="B22" s="36" t="s">
        <v>50</v>
      </c>
      <c r="U22">
        <f t="shared" si="0"/>
        <v>0</v>
      </c>
      <c r="V22" t="str">
        <f t="shared" si="1"/>
        <v>Selivanov, Andrej</v>
      </c>
    </row>
    <row r="23" spans="1:22" ht="12.75">
      <c r="A23" s="11" t="s">
        <v>26</v>
      </c>
      <c r="B23" s="36" t="s">
        <v>48</v>
      </c>
      <c r="U23">
        <f t="shared" si="0"/>
        <v>0</v>
      </c>
      <c r="V23" t="str">
        <f t="shared" si="1"/>
        <v>Sieberg, Rolf</v>
      </c>
    </row>
    <row r="24" spans="1:22" ht="12.75">
      <c r="A24" s="11" t="s">
        <v>27</v>
      </c>
      <c r="B24" s="36" t="s">
        <v>51</v>
      </c>
      <c r="U24">
        <f t="shared" si="0"/>
        <v>0</v>
      </c>
      <c r="V24" t="str">
        <f t="shared" si="1"/>
        <v>Siran, Lubomir</v>
      </c>
    </row>
    <row r="25" spans="1:22" ht="12.75">
      <c r="A25" s="11" t="s">
        <v>28</v>
      </c>
      <c r="B25" s="36" t="s">
        <v>48</v>
      </c>
      <c r="U25">
        <f t="shared" si="0"/>
        <v>0</v>
      </c>
      <c r="V25" t="str">
        <f t="shared" si="1"/>
        <v>Speer, Dominik</v>
      </c>
    </row>
    <row r="26" spans="1:22" ht="12.75">
      <c r="A26" s="11" t="s">
        <v>29</v>
      </c>
      <c r="B26" s="36" t="s">
        <v>48</v>
      </c>
      <c r="U26">
        <f t="shared" si="0"/>
        <v>0</v>
      </c>
      <c r="V26" t="str">
        <f t="shared" si="1"/>
        <v>Thoma, Andreas</v>
      </c>
    </row>
    <row r="27" spans="1:22" ht="12.75">
      <c r="A27" s="11" t="s">
        <v>30</v>
      </c>
      <c r="B27" s="36" t="s">
        <v>48</v>
      </c>
      <c r="U27">
        <f t="shared" si="0"/>
        <v>0</v>
      </c>
      <c r="V27" t="str">
        <f t="shared" si="1"/>
        <v>Tummes, Boris</v>
      </c>
    </row>
    <row r="28" spans="1:22" ht="12.75">
      <c r="A28" s="11" t="s">
        <v>31</v>
      </c>
      <c r="B28" s="36" t="s">
        <v>51</v>
      </c>
      <c r="U28">
        <f t="shared" si="0"/>
        <v>0</v>
      </c>
      <c r="V28" t="str">
        <f t="shared" si="1"/>
        <v>Vanka, Miloslav</v>
      </c>
    </row>
    <row r="29" spans="1:22" ht="12.75">
      <c r="A29" s="11" t="s">
        <v>32</v>
      </c>
      <c r="B29" s="36" t="s">
        <v>48</v>
      </c>
      <c r="U29">
        <f t="shared" si="0"/>
        <v>0</v>
      </c>
      <c r="V29" t="str">
        <f t="shared" si="1"/>
        <v>Walther, Thomas</v>
      </c>
    </row>
    <row r="30" spans="1:22" ht="12.75">
      <c r="A30" s="11" t="s">
        <v>33</v>
      </c>
      <c r="B30" s="36" t="s">
        <v>47</v>
      </c>
      <c r="U30">
        <f t="shared" si="0"/>
        <v>0</v>
      </c>
      <c r="V30" t="str">
        <f t="shared" si="1"/>
        <v>Wissmann, Dolf</v>
      </c>
    </row>
    <row r="31" spans="1:22" ht="12.75">
      <c r="A31" s="11" t="s">
        <v>34</v>
      </c>
      <c r="B31" s="36" t="s">
        <v>48</v>
      </c>
      <c r="U31">
        <f t="shared" si="0"/>
        <v>0</v>
      </c>
      <c r="V31" t="str">
        <f t="shared" si="1"/>
        <v>Zude, Arno</v>
      </c>
    </row>
    <row r="32" spans="1:2" ht="12.75">
      <c r="A32" s="11"/>
      <c r="B32" s="36"/>
    </row>
    <row r="33" spans="1:22" ht="15.75">
      <c r="A33" s="35" t="s">
        <v>52</v>
      </c>
      <c r="B33" s="36"/>
      <c r="C33" s="43">
        <f>AVERAGEA(C4:C31)</f>
        <v>0</v>
      </c>
      <c r="D33" s="43">
        <f>AVERAGEA(D4:D31)</f>
        <v>0</v>
      </c>
      <c r="E33" s="43">
        <f aca="true" t="shared" si="2" ref="E33:U33">AVERAGEA(E4:E31)</f>
        <v>0</v>
      </c>
      <c r="F33" s="43">
        <f t="shared" si="2"/>
        <v>0</v>
      </c>
      <c r="G33" s="43">
        <f t="shared" si="2"/>
        <v>0</v>
      </c>
      <c r="H33" s="43">
        <f t="shared" si="2"/>
        <v>0</v>
      </c>
      <c r="I33" s="43">
        <f t="shared" si="2"/>
        <v>0</v>
      </c>
      <c r="J33" s="43">
        <f t="shared" si="2"/>
        <v>0</v>
      </c>
      <c r="K33" s="43">
        <f t="shared" si="2"/>
        <v>0</v>
      </c>
      <c r="L33" s="43">
        <f t="shared" si="2"/>
        <v>0</v>
      </c>
      <c r="M33" s="43">
        <f t="shared" si="2"/>
        <v>0</v>
      </c>
      <c r="N33" s="43">
        <f t="shared" si="2"/>
        <v>0</v>
      </c>
      <c r="O33" s="43">
        <f t="shared" si="2"/>
        <v>0</v>
      </c>
      <c r="P33" s="43">
        <f t="shared" si="2"/>
        <v>0</v>
      </c>
      <c r="Q33" s="43">
        <f t="shared" si="2"/>
        <v>0</v>
      </c>
      <c r="R33" s="43">
        <f t="shared" si="2"/>
        <v>0</v>
      </c>
      <c r="S33" s="43">
        <f t="shared" si="2"/>
        <v>0</v>
      </c>
      <c r="T33" s="43">
        <f t="shared" si="2"/>
        <v>0</v>
      </c>
      <c r="U33" s="43">
        <f t="shared" si="2"/>
        <v>0</v>
      </c>
      <c r="V33" t="str">
        <f t="shared" si="1"/>
        <v>Durchschnitt</v>
      </c>
    </row>
  </sheetData>
  <printOptions gridLines="1"/>
  <pageMargins left="0.75" right="0.75" top="1" bottom="1" header="0.5" footer="0.5"/>
  <pageSetup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Internal</dc:creator>
  <cp:keywords/>
  <dc:description/>
  <cp:lastModifiedBy>1</cp:lastModifiedBy>
  <cp:lastPrinted>2008-08-10T13:07:58Z</cp:lastPrinted>
  <dcterms:created xsi:type="dcterms:W3CDTF">2006-09-22T17:26:17Z</dcterms:created>
  <dcterms:modified xsi:type="dcterms:W3CDTF">2008-08-11T04:08:19Z</dcterms:modified>
  <cp:category/>
  <cp:version/>
  <cp:contentType/>
  <cp:contentStatus/>
</cp:coreProperties>
</file>